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mod9\Documents\URBANCHINA\"/>
    </mc:Choice>
  </mc:AlternateContent>
  <xr:revisionPtr revIDLastSave="0" documentId="13_ncr:1_{10A05C3D-043F-470F-897B-BA75288BB7A0}" xr6:coauthVersionLast="45" xr6:coauthVersionMax="45" xr10:uidLastSave="{00000000-0000-0000-0000-000000000000}"/>
  <bookViews>
    <workbookView xWindow="-120" yWindow="-120" windowWidth="29040" windowHeight="15840" xr2:uid="{22221043-65CC-48E7-B937-0E2100E4C5A7}"/>
  </bookViews>
  <sheets>
    <sheet name="Instructions" sheetId="5" r:id="rId1"/>
    <sheet name="TASK 1" sheetId="1" r:id="rId2"/>
    <sheet name="TASK 2" sheetId="4" r:id="rId3"/>
    <sheet name="TASK 3" sheetId="3" r:id="rId4"/>
    <sheet name="Event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3" l="1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I26" i="3" l="1"/>
  <c r="J27" i="3"/>
  <c r="I27" i="3"/>
  <c r="J26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J32" i="3" l="1"/>
  <c r="J30" i="3"/>
  <c r="E26" i="3"/>
  <c r="D27" i="3"/>
  <c r="E27" i="3"/>
  <c r="D26" i="3"/>
  <c r="E32" i="3" l="1"/>
  <c r="E30" i="3"/>
</calcChain>
</file>

<file path=xl/sharedStrings.xml><?xml version="1.0" encoding="utf-8"?>
<sst xmlns="http://schemas.openxmlformats.org/spreadsheetml/2006/main" count="105" uniqueCount="49">
  <si>
    <t>Event 1</t>
  </si>
  <si>
    <t>Event</t>
  </si>
  <si>
    <t>Forecast</t>
  </si>
  <si>
    <t>Observed</t>
  </si>
  <si>
    <t>Result</t>
  </si>
  <si>
    <t>NW</t>
  </si>
  <si>
    <t>W</t>
  </si>
  <si>
    <t>POD  =</t>
  </si>
  <si>
    <t>Event 2</t>
  </si>
  <si>
    <t>Event 3</t>
  </si>
  <si>
    <t>Event 4</t>
  </si>
  <si>
    <t>hits/(hits+misses) =</t>
  </si>
  <si>
    <t>FAR  =</t>
  </si>
  <si>
    <t>FA/(FA+hits) =</t>
  </si>
  <si>
    <t>Event 5</t>
  </si>
  <si>
    <t>Event 6</t>
  </si>
  <si>
    <t>Event 7</t>
  </si>
  <si>
    <t>Event 8</t>
  </si>
  <si>
    <t>Event 9</t>
  </si>
  <si>
    <t>Event 10</t>
  </si>
  <si>
    <t>Event 11</t>
  </si>
  <si>
    <t>Event 12</t>
  </si>
  <si>
    <t>Event 13</t>
  </si>
  <si>
    <t>Event 14</t>
  </si>
  <si>
    <t>Event 15</t>
  </si>
  <si>
    <t>Event 16</t>
  </si>
  <si>
    <t>Event 17</t>
  </si>
  <si>
    <t>Event 18</t>
  </si>
  <si>
    <t>TASK 1: Deterministic forecast</t>
  </si>
  <si>
    <t>TASK 2: Probablistic Forecast</t>
  </si>
  <si>
    <t>Likelihood = 0.99</t>
  </si>
  <si>
    <t>Reliability = High</t>
  </si>
  <si>
    <t>Likelihood =  0.73</t>
  </si>
  <si>
    <t>Reliability = Medium</t>
  </si>
  <si>
    <t>Likelihood = 0.47</t>
  </si>
  <si>
    <t>Reliability = Low</t>
  </si>
  <si>
    <t>Likelihood = 0.27</t>
  </si>
  <si>
    <t>Likelihood = 0.53</t>
  </si>
  <si>
    <t>Likelihood = 0.38</t>
  </si>
  <si>
    <t>Likelihood = 0.24</t>
  </si>
  <si>
    <t>Likelihood = 0.46</t>
  </si>
  <si>
    <t>Likelihood = 0.91</t>
  </si>
  <si>
    <t>Likelihood = 0.23</t>
  </si>
  <si>
    <t>Likelihood = 0.32</t>
  </si>
  <si>
    <t>Likelihood = 0.57</t>
  </si>
  <si>
    <t>Likelihood = 0.87</t>
  </si>
  <si>
    <t>Likelihood = 0.51</t>
  </si>
  <si>
    <t>Likelihood = 0.52</t>
  </si>
  <si>
    <t>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</si>
</sst>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3" borderId="13" xfId="0" applyFont="1" applyFill="1" applyBorder="1"/>
    <xf numFmtId="0" fontId="0" fillId="3" borderId="14" xfId="0" applyFont="1" applyFill="1" applyBorder="1"/>
    <xf numFmtId="0" fontId="0" fillId="3" borderId="15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2" fontId="2" fillId="0" borderId="0" xfId="0" applyNumberFormat="1" applyFont="1"/>
    <xf numFmtId="0" fontId="0" fillId="3" borderId="1" xfId="0" applyFont="1" applyFill="1" applyBorder="1"/>
    <xf numFmtId="0" fontId="0" fillId="3" borderId="2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6" fillId="0" borderId="0" xfId="0" applyFont="1"/>
    <xf numFmtId="0" fontId="4" fillId="0" borderId="0" xfId="0" applyFont="1"/>
    <xf numFmtId="0" fontId="5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'TASK 3'!$C$4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'TASK 3'!$C$7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'TASK 3'!$C$8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fmlaLink="'TASK 3'!$C$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'TASK 3'!$C$10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'TASK 3'!$C$1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'TASK 3'!$C$12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'TASK 3'!$C$13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firstButton="1" fmlaLink="'TASK 3'!$C$14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'TASK 3'!$C$15" lockText="1" noThreeD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fmlaLink="'TASK 3'!$C$16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firstButton="1" fmlaLink="'TASK 3'!$C$17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fmlaLink="'TASK 3'!$C$18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fmlaLink="'TASK 3'!$C$19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firstButton="1" fmlaLink="'TASK 3'!$C$20" lockText="1" noThreeD="1"/>
</file>

<file path=xl/ctrlProps/ctrlProp4.xml><?xml version="1.0" encoding="utf-8"?>
<formControlPr xmlns="http://schemas.microsoft.com/office/spreadsheetml/2009/9/main" objectType="GBox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fmlaLink="'TASK 3'!$C$2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TASK 3'!$C$5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fmlaLink="'TASK 3'!$H$4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/>
</file>

<file path=xl/ctrlProps/ctrlProp58.xml><?xml version="1.0" encoding="utf-8"?>
<formControlPr xmlns="http://schemas.microsoft.com/office/spreadsheetml/2009/9/main" objectType="GBox"/>
</file>

<file path=xl/ctrlProps/ctrlProp59.xml><?xml version="1.0" encoding="utf-8"?>
<formControlPr xmlns="http://schemas.microsoft.com/office/spreadsheetml/2009/9/main" objectType="Radio" firstButton="1" fmlaLink="'TASK 3'!$H$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firstButton="1" fmlaLink="'TASK 3'!$H6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Radio" firstButton="1" fmlaLink="'TASK 3'!$H$7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fmlaLink="'TASK 3'!$H$8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'TASK 3'!$C$6" lockText="1" noThreeD="1"/>
</file>

<file path=xl/ctrlProps/ctrlProp70.xml><?xml version="1.0" encoding="utf-8"?>
<formControlPr xmlns="http://schemas.microsoft.com/office/spreadsheetml/2009/9/main" objectType="Radio" firstButton="1" fmlaLink="'TASK 3'!$H$9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fmlaLink="'TASK 3'!$H$10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firstButton="1" fmlaLink="'TASK 3'!$H$1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firstButton="1" fmlaLink="'TASK 3'!$H$12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firstButton="1" fmlaLink="'TASK 3'!$H$13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fmlaLink="'TASK 3'!$H$14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fmlaLink="'TASK 3'!$H$15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fmlaLink="'TASK 3'!$H$16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firstButton="1" fmlaLink="'TASK 3'!$H$17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firstButton="1" fmlaLink="'TASK 3'!$H$18" lockText="1" noThreeD="1"/>
</file>

<file path=xl/ctrlProps/ctrlProp9.xml><?xml version="1.0" encoding="utf-8"?>
<formControlPr xmlns="http://schemas.microsoft.com/office/spreadsheetml/2009/9/main" objectType="GBox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fmlaLink="'TASK 3'!$H$19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firstButton="1" fmlaLink="'TASK 3'!$H$20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firstButton="1" fmlaLink="'TASK 3'!$H$21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wmf"/><Relationship Id="rId13" Type="http://schemas.openxmlformats.org/officeDocument/2006/relationships/image" Target="../media/image31.wmf"/><Relationship Id="rId3" Type="http://schemas.openxmlformats.org/officeDocument/2006/relationships/image" Target="../media/image21.wmf"/><Relationship Id="rId7" Type="http://schemas.openxmlformats.org/officeDocument/2006/relationships/image" Target="../media/image25.wmf"/><Relationship Id="rId12" Type="http://schemas.openxmlformats.org/officeDocument/2006/relationships/image" Target="../media/image30.wmf"/><Relationship Id="rId17" Type="http://schemas.openxmlformats.org/officeDocument/2006/relationships/image" Target="../media/image35.wmf"/><Relationship Id="rId2" Type="http://schemas.openxmlformats.org/officeDocument/2006/relationships/image" Target="../media/image20.wmf"/><Relationship Id="rId16" Type="http://schemas.openxmlformats.org/officeDocument/2006/relationships/image" Target="../media/image34.wmf"/><Relationship Id="rId1" Type="http://schemas.openxmlformats.org/officeDocument/2006/relationships/image" Target="../media/image19.wmf"/><Relationship Id="rId6" Type="http://schemas.openxmlformats.org/officeDocument/2006/relationships/image" Target="../media/image24.wmf"/><Relationship Id="rId11" Type="http://schemas.openxmlformats.org/officeDocument/2006/relationships/image" Target="../media/image29.wmf"/><Relationship Id="rId5" Type="http://schemas.openxmlformats.org/officeDocument/2006/relationships/image" Target="../media/image23.wmf"/><Relationship Id="rId15" Type="http://schemas.openxmlformats.org/officeDocument/2006/relationships/image" Target="../media/image33.wmf"/><Relationship Id="rId10" Type="http://schemas.openxmlformats.org/officeDocument/2006/relationships/image" Target="../media/image28.wmf"/><Relationship Id="rId4" Type="http://schemas.openxmlformats.org/officeDocument/2006/relationships/image" Target="../media/image22.wmf"/><Relationship Id="rId9" Type="http://schemas.openxmlformats.org/officeDocument/2006/relationships/image" Target="../media/image27.wmf"/><Relationship Id="rId14" Type="http://schemas.openxmlformats.org/officeDocument/2006/relationships/image" Target="../media/image32.w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wmf"/><Relationship Id="rId13" Type="http://schemas.openxmlformats.org/officeDocument/2006/relationships/image" Target="../media/image48.wmf"/><Relationship Id="rId18" Type="http://schemas.openxmlformats.org/officeDocument/2006/relationships/image" Target="../media/image53.wmf"/><Relationship Id="rId3" Type="http://schemas.openxmlformats.org/officeDocument/2006/relationships/image" Target="../media/image38.wmf"/><Relationship Id="rId7" Type="http://schemas.openxmlformats.org/officeDocument/2006/relationships/image" Target="../media/image42.wmf"/><Relationship Id="rId12" Type="http://schemas.openxmlformats.org/officeDocument/2006/relationships/image" Target="../media/image47.wmf"/><Relationship Id="rId17" Type="http://schemas.openxmlformats.org/officeDocument/2006/relationships/image" Target="../media/image52.wmf"/><Relationship Id="rId2" Type="http://schemas.openxmlformats.org/officeDocument/2006/relationships/image" Target="../media/image37.wmf"/><Relationship Id="rId16" Type="http://schemas.openxmlformats.org/officeDocument/2006/relationships/image" Target="../media/image51.wmf"/><Relationship Id="rId1" Type="http://schemas.openxmlformats.org/officeDocument/2006/relationships/image" Target="../media/image36.wmf"/><Relationship Id="rId6" Type="http://schemas.openxmlformats.org/officeDocument/2006/relationships/image" Target="../media/image41.wmf"/><Relationship Id="rId11" Type="http://schemas.openxmlformats.org/officeDocument/2006/relationships/image" Target="../media/image46.wmf"/><Relationship Id="rId5" Type="http://schemas.openxmlformats.org/officeDocument/2006/relationships/image" Target="../media/image40.emf"/><Relationship Id="rId15" Type="http://schemas.openxmlformats.org/officeDocument/2006/relationships/image" Target="../media/image50.wmf"/><Relationship Id="rId10" Type="http://schemas.openxmlformats.org/officeDocument/2006/relationships/image" Target="../media/image45.wmf"/><Relationship Id="rId4" Type="http://schemas.openxmlformats.org/officeDocument/2006/relationships/image" Target="../media/image39.wmf"/><Relationship Id="rId9" Type="http://schemas.openxmlformats.org/officeDocument/2006/relationships/image" Target="../media/image44.wmf"/><Relationship Id="rId14" Type="http://schemas.openxmlformats.org/officeDocument/2006/relationships/image" Target="../media/image4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180975</xdr:rowOff>
    </xdr:from>
    <xdr:to>
      <xdr:col>7</xdr:col>
      <xdr:colOff>552450</xdr:colOff>
      <xdr:row>18</xdr:row>
      <xdr:rowOff>180975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9100" y="180975"/>
          <a:ext cx="4400550" cy="3429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GAME INSTRUCTIONS</a:t>
          </a:r>
        </a:p>
        <a:p>
          <a:pPr algn="l"/>
          <a:endParaRPr lang="en-US" sz="1100"/>
        </a:p>
        <a:p>
          <a:pPr algn="l"/>
          <a:r>
            <a:rPr lang="en-US" sz="1100"/>
            <a:t>This game is to see whether you make better decisions</a:t>
          </a:r>
          <a:r>
            <a:rPr lang="en-US" sz="1100" baseline="0"/>
            <a:t> when probablistic information is available.</a:t>
          </a:r>
          <a:endParaRPr lang="en-US" sz="1100"/>
        </a:p>
        <a:p>
          <a:pPr algn="l"/>
          <a:endParaRPr lang="en-US" sz="1100"/>
        </a:p>
        <a:p>
          <a:pPr algn="l"/>
          <a:r>
            <a:rPr lang="en-US" sz="1100"/>
            <a:t>Please read the full instructions on the web</a:t>
          </a:r>
          <a:r>
            <a:rPr lang="en-US" sz="1100" baseline="0"/>
            <a:t> page and familiarise yourself with contingency tables.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Work through the sheets in order: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1. TASK 1: Deterministic forecasts</a:t>
          </a:r>
        </a:p>
        <a:p>
          <a:pPr algn="l"/>
          <a:r>
            <a:rPr lang="en-US" sz="1100" baseline="0"/>
            <a:t>2. TASK 2: Probablistic forecasts</a:t>
          </a:r>
        </a:p>
        <a:p>
          <a:pPr algn="l"/>
          <a:r>
            <a:rPr lang="en-US" sz="1100" baseline="0"/>
            <a:t>3. TASK 3: Contingency tables for exercise (1) and (2)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The "observed" outcomes are provided in the "Events" worksheet.</a:t>
          </a:r>
        </a:p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16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62400" cy="320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9525</xdr:rowOff>
        </xdr:from>
        <xdr:to>
          <xdr:col>8</xdr:col>
          <xdr:colOff>285750</xdr:colOff>
          <xdr:row>3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161925</xdr:rowOff>
        </xdr:from>
        <xdr:to>
          <xdr:col>8</xdr:col>
          <xdr:colOff>238125</xdr:colOff>
          <xdr:row>4</xdr:row>
          <xdr:rowOff>47625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16</xdr:row>
      <xdr:rowOff>0</xdr:rowOff>
    </xdr:from>
    <xdr:to>
      <xdr:col>6</xdr:col>
      <xdr:colOff>301625</xdr:colOff>
      <xdr:row>32</xdr:row>
      <xdr:rowOff>150813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0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0</xdr:rowOff>
        </xdr:from>
        <xdr:to>
          <xdr:col>10</xdr:col>
          <xdr:colOff>0</xdr:colOff>
          <xdr:row>5</xdr:row>
          <xdr:rowOff>19050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16</xdr:row>
          <xdr:rowOff>180975</xdr:rowOff>
        </xdr:from>
        <xdr:to>
          <xdr:col>10</xdr:col>
          <xdr:colOff>0</xdr:colOff>
          <xdr:row>21</xdr:row>
          <xdr:rowOff>0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180975</xdr:rowOff>
        </xdr:from>
        <xdr:to>
          <xdr:col>8</xdr:col>
          <xdr:colOff>304800</xdr:colOff>
          <xdr:row>19</xdr:row>
          <xdr:rowOff>19050</xdr:rowOff>
        </xdr:to>
        <xdr:sp macro="" textlink="">
          <xdr:nvSpPr>
            <xdr:cNvPr id="1040" name="Option Button 16" descr="No warning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180975</xdr:rowOff>
        </xdr:from>
        <xdr:to>
          <xdr:col>8</xdr:col>
          <xdr:colOff>304800</xdr:colOff>
          <xdr:row>20</xdr:row>
          <xdr:rowOff>19050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33</xdr:row>
      <xdr:rowOff>0</xdr:rowOff>
    </xdr:from>
    <xdr:to>
      <xdr:col>6</xdr:col>
      <xdr:colOff>301625</xdr:colOff>
      <xdr:row>48</xdr:row>
      <xdr:rowOff>103188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9375"/>
          <a:ext cx="3959225" cy="29606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301625</xdr:colOff>
      <xdr:row>65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77375"/>
          <a:ext cx="3959225" cy="304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36</xdr:row>
          <xdr:rowOff>9525</xdr:rowOff>
        </xdr:from>
        <xdr:to>
          <xdr:col>8</xdr:col>
          <xdr:colOff>485775</xdr:colOff>
          <xdr:row>37</xdr:row>
          <xdr:rowOff>28575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0</xdr:rowOff>
        </xdr:from>
        <xdr:to>
          <xdr:col>8</xdr:col>
          <xdr:colOff>485775</xdr:colOff>
          <xdr:row>38</xdr:row>
          <xdr:rowOff>19050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34</xdr:row>
          <xdr:rowOff>180975</xdr:rowOff>
        </xdr:from>
        <xdr:to>
          <xdr:col>9</xdr:col>
          <xdr:colOff>600075</xdr:colOff>
          <xdr:row>38</xdr:row>
          <xdr:rowOff>180975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66</xdr:row>
      <xdr:rowOff>0</xdr:rowOff>
    </xdr:from>
    <xdr:to>
      <xdr:col>6</xdr:col>
      <xdr:colOff>301625</xdr:colOff>
      <xdr:row>82</xdr:row>
      <xdr:rowOff>150813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5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6</xdr:col>
      <xdr:colOff>301625</xdr:colOff>
      <xdr:row>99</xdr:row>
      <xdr:rowOff>144462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4375"/>
          <a:ext cx="3959225" cy="31924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6</xdr:col>
      <xdr:colOff>301625</xdr:colOff>
      <xdr:row>116</xdr:row>
      <xdr:rowOff>152400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92875"/>
          <a:ext cx="3959225" cy="320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6</xdr:col>
      <xdr:colOff>301625</xdr:colOff>
      <xdr:row>133</xdr:row>
      <xdr:rowOff>150812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31375"/>
          <a:ext cx="3959225" cy="3198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6</xdr:col>
      <xdr:colOff>301625</xdr:colOff>
      <xdr:row>150</xdr:row>
      <xdr:rowOff>150813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69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6</xdr:col>
      <xdr:colOff>301625</xdr:colOff>
      <xdr:row>167</xdr:row>
      <xdr:rowOff>150813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083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6</xdr:col>
      <xdr:colOff>301625</xdr:colOff>
      <xdr:row>184</xdr:row>
      <xdr:rowOff>152400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46875"/>
          <a:ext cx="3959225" cy="320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6</xdr:col>
      <xdr:colOff>301625</xdr:colOff>
      <xdr:row>201</xdr:row>
      <xdr:rowOff>150813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853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6</xdr:col>
      <xdr:colOff>301625</xdr:colOff>
      <xdr:row>218</xdr:row>
      <xdr:rowOff>150813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23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6</xdr:col>
      <xdr:colOff>301625</xdr:colOff>
      <xdr:row>235</xdr:row>
      <xdr:rowOff>150812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62375"/>
          <a:ext cx="3959225" cy="31988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6</xdr:col>
      <xdr:colOff>301625</xdr:colOff>
      <xdr:row>251</xdr:row>
      <xdr:rowOff>103188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00875"/>
          <a:ext cx="3959225" cy="29606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6</xdr:col>
      <xdr:colOff>301625</xdr:colOff>
      <xdr:row>267</xdr:row>
      <xdr:rowOff>188912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48875"/>
          <a:ext cx="3959225" cy="30464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6</xdr:col>
      <xdr:colOff>301625</xdr:colOff>
      <xdr:row>285</xdr:row>
      <xdr:rowOff>152400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87375"/>
          <a:ext cx="3959225" cy="320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6</xdr:col>
      <xdr:colOff>301625</xdr:colOff>
      <xdr:row>302</xdr:row>
      <xdr:rowOff>150813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25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51</xdr:row>
          <xdr:rowOff>9525</xdr:rowOff>
        </xdr:from>
        <xdr:to>
          <xdr:col>10</xdr:col>
          <xdr:colOff>9525</xdr:colOff>
          <xdr:row>54</xdr:row>
          <xdr:rowOff>180975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51</xdr:row>
          <xdr:rowOff>180975</xdr:rowOff>
        </xdr:from>
        <xdr:to>
          <xdr:col>8</xdr:col>
          <xdr:colOff>561975</xdr:colOff>
          <xdr:row>53</xdr:row>
          <xdr:rowOff>38100</xdr:rowOff>
        </xdr:to>
        <xdr:sp macro="" textlink="">
          <xdr:nvSpPr>
            <xdr:cNvPr id="1054" name="Option Button 30" descr="No warning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52</xdr:row>
          <xdr:rowOff>171450</xdr:rowOff>
        </xdr:from>
        <xdr:to>
          <xdr:col>8</xdr:col>
          <xdr:colOff>200025</xdr:colOff>
          <xdr:row>54</xdr:row>
          <xdr:rowOff>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68</xdr:row>
          <xdr:rowOff>180975</xdr:rowOff>
        </xdr:from>
        <xdr:to>
          <xdr:col>8</xdr:col>
          <xdr:colOff>561975</xdr:colOff>
          <xdr:row>70</xdr:row>
          <xdr:rowOff>38100</xdr:rowOff>
        </xdr:to>
        <xdr:sp macro="" textlink="">
          <xdr:nvSpPr>
            <xdr:cNvPr id="1059" name="Option Button 35" descr="No warning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69</xdr:row>
          <xdr:rowOff>171450</xdr:rowOff>
        </xdr:from>
        <xdr:to>
          <xdr:col>8</xdr:col>
          <xdr:colOff>200025</xdr:colOff>
          <xdr:row>71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67</xdr:row>
          <xdr:rowOff>161925</xdr:rowOff>
        </xdr:from>
        <xdr:to>
          <xdr:col>10</xdr:col>
          <xdr:colOff>9525</xdr:colOff>
          <xdr:row>71</xdr:row>
          <xdr:rowOff>171450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85</xdr:row>
          <xdr:rowOff>180975</xdr:rowOff>
        </xdr:from>
        <xdr:to>
          <xdr:col>8</xdr:col>
          <xdr:colOff>561975</xdr:colOff>
          <xdr:row>87</xdr:row>
          <xdr:rowOff>38100</xdr:rowOff>
        </xdr:to>
        <xdr:sp macro="" textlink="">
          <xdr:nvSpPr>
            <xdr:cNvPr id="1062" name="Option Button 38" descr="No warning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86</xdr:row>
          <xdr:rowOff>171450</xdr:rowOff>
        </xdr:from>
        <xdr:to>
          <xdr:col>8</xdr:col>
          <xdr:colOff>200025</xdr:colOff>
          <xdr:row>88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85</xdr:row>
          <xdr:rowOff>9525</xdr:rowOff>
        </xdr:from>
        <xdr:to>
          <xdr:col>10</xdr:col>
          <xdr:colOff>19050</xdr:colOff>
          <xdr:row>88</xdr:row>
          <xdr:rowOff>171450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102</xdr:row>
          <xdr:rowOff>180975</xdr:rowOff>
        </xdr:from>
        <xdr:to>
          <xdr:col>8</xdr:col>
          <xdr:colOff>523875</xdr:colOff>
          <xdr:row>104</xdr:row>
          <xdr:rowOff>38100</xdr:rowOff>
        </xdr:to>
        <xdr:sp macro="" textlink="">
          <xdr:nvSpPr>
            <xdr:cNvPr id="1067" name="Option Button 43" descr="No warning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103</xdr:row>
          <xdr:rowOff>171450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120</xdr:row>
          <xdr:rowOff>9525</xdr:rowOff>
        </xdr:from>
        <xdr:to>
          <xdr:col>8</xdr:col>
          <xdr:colOff>514350</xdr:colOff>
          <xdr:row>121</xdr:row>
          <xdr:rowOff>57150</xdr:rowOff>
        </xdr:to>
        <xdr:sp macro="" textlink="">
          <xdr:nvSpPr>
            <xdr:cNvPr id="1069" name="Option Button 45" descr="No warning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121</xdr:row>
          <xdr:rowOff>0</xdr:rowOff>
        </xdr:from>
        <xdr:to>
          <xdr:col>8</xdr:col>
          <xdr:colOff>152400</xdr:colOff>
          <xdr:row>122</xdr:row>
          <xdr:rowOff>19050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137</xdr:row>
          <xdr:rowOff>9525</xdr:rowOff>
        </xdr:from>
        <xdr:to>
          <xdr:col>8</xdr:col>
          <xdr:colOff>504825</xdr:colOff>
          <xdr:row>138</xdr:row>
          <xdr:rowOff>57150</xdr:rowOff>
        </xdr:to>
        <xdr:sp macro="" textlink="">
          <xdr:nvSpPr>
            <xdr:cNvPr id="1071" name="Option Button 47" descr="No warning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138</xdr:row>
          <xdr:rowOff>0</xdr:rowOff>
        </xdr:from>
        <xdr:to>
          <xdr:col>8</xdr:col>
          <xdr:colOff>142875</xdr:colOff>
          <xdr:row>139</xdr:row>
          <xdr:rowOff>19050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153</xdr:row>
          <xdr:rowOff>171450</xdr:rowOff>
        </xdr:from>
        <xdr:to>
          <xdr:col>8</xdr:col>
          <xdr:colOff>514350</xdr:colOff>
          <xdr:row>155</xdr:row>
          <xdr:rowOff>28575</xdr:rowOff>
        </xdr:to>
        <xdr:sp macro="" textlink="">
          <xdr:nvSpPr>
            <xdr:cNvPr id="1073" name="Option Button 49" descr="No warning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154</xdr:row>
          <xdr:rowOff>161925</xdr:rowOff>
        </xdr:from>
        <xdr:to>
          <xdr:col>8</xdr:col>
          <xdr:colOff>152400</xdr:colOff>
          <xdr:row>155</xdr:row>
          <xdr:rowOff>180975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170</xdr:row>
          <xdr:rowOff>171450</xdr:rowOff>
        </xdr:from>
        <xdr:to>
          <xdr:col>8</xdr:col>
          <xdr:colOff>504825</xdr:colOff>
          <xdr:row>172</xdr:row>
          <xdr:rowOff>28575</xdr:rowOff>
        </xdr:to>
        <xdr:sp macro="" textlink="">
          <xdr:nvSpPr>
            <xdr:cNvPr id="1075" name="Option Button 51" descr="No warning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171</xdr:row>
          <xdr:rowOff>161925</xdr:rowOff>
        </xdr:from>
        <xdr:to>
          <xdr:col>8</xdr:col>
          <xdr:colOff>142875</xdr:colOff>
          <xdr:row>172</xdr:row>
          <xdr:rowOff>180975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187</xdr:row>
          <xdr:rowOff>171450</xdr:rowOff>
        </xdr:from>
        <xdr:to>
          <xdr:col>8</xdr:col>
          <xdr:colOff>504825</xdr:colOff>
          <xdr:row>189</xdr:row>
          <xdr:rowOff>28575</xdr:rowOff>
        </xdr:to>
        <xdr:sp macro="" textlink="">
          <xdr:nvSpPr>
            <xdr:cNvPr id="1077" name="Option Button 53" descr="No warning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188</xdr:row>
          <xdr:rowOff>161925</xdr:rowOff>
        </xdr:from>
        <xdr:to>
          <xdr:col>8</xdr:col>
          <xdr:colOff>142875</xdr:colOff>
          <xdr:row>189</xdr:row>
          <xdr:rowOff>180975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204</xdr:row>
          <xdr:rowOff>171450</xdr:rowOff>
        </xdr:from>
        <xdr:to>
          <xdr:col>8</xdr:col>
          <xdr:colOff>504825</xdr:colOff>
          <xdr:row>206</xdr:row>
          <xdr:rowOff>28575</xdr:rowOff>
        </xdr:to>
        <xdr:sp macro="" textlink="">
          <xdr:nvSpPr>
            <xdr:cNvPr id="1079" name="Option Button 55" descr="No warning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205</xdr:row>
          <xdr:rowOff>161925</xdr:rowOff>
        </xdr:from>
        <xdr:to>
          <xdr:col>8</xdr:col>
          <xdr:colOff>142875</xdr:colOff>
          <xdr:row>206</xdr:row>
          <xdr:rowOff>180975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221</xdr:row>
          <xdr:rowOff>152400</xdr:rowOff>
        </xdr:from>
        <xdr:to>
          <xdr:col>8</xdr:col>
          <xdr:colOff>523875</xdr:colOff>
          <xdr:row>223</xdr:row>
          <xdr:rowOff>9525</xdr:rowOff>
        </xdr:to>
        <xdr:sp macro="" textlink="">
          <xdr:nvSpPr>
            <xdr:cNvPr id="1081" name="Option Button 57" descr="No warning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222</xdr:row>
          <xdr:rowOff>142875</xdr:rowOff>
        </xdr:from>
        <xdr:to>
          <xdr:col>8</xdr:col>
          <xdr:colOff>161925</xdr:colOff>
          <xdr:row>223</xdr:row>
          <xdr:rowOff>161925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238</xdr:row>
          <xdr:rowOff>152400</xdr:rowOff>
        </xdr:from>
        <xdr:to>
          <xdr:col>8</xdr:col>
          <xdr:colOff>514350</xdr:colOff>
          <xdr:row>240</xdr:row>
          <xdr:rowOff>9525</xdr:rowOff>
        </xdr:to>
        <xdr:sp macro="" textlink="">
          <xdr:nvSpPr>
            <xdr:cNvPr id="1083" name="Option Button 59" descr="No warning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239</xdr:row>
          <xdr:rowOff>142875</xdr:rowOff>
        </xdr:from>
        <xdr:to>
          <xdr:col>8</xdr:col>
          <xdr:colOff>152400</xdr:colOff>
          <xdr:row>240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254</xdr:row>
          <xdr:rowOff>152400</xdr:rowOff>
        </xdr:from>
        <xdr:to>
          <xdr:col>8</xdr:col>
          <xdr:colOff>504825</xdr:colOff>
          <xdr:row>256</xdr:row>
          <xdr:rowOff>9525</xdr:rowOff>
        </xdr:to>
        <xdr:sp macro="" textlink="">
          <xdr:nvSpPr>
            <xdr:cNvPr id="1085" name="Option Button 61" descr="No warning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255</xdr:row>
          <xdr:rowOff>142875</xdr:rowOff>
        </xdr:from>
        <xdr:to>
          <xdr:col>8</xdr:col>
          <xdr:colOff>142875</xdr:colOff>
          <xdr:row>256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271</xdr:row>
          <xdr:rowOff>180975</xdr:rowOff>
        </xdr:from>
        <xdr:to>
          <xdr:col>8</xdr:col>
          <xdr:colOff>514350</xdr:colOff>
          <xdr:row>273</xdr:row>
          <xdr:rowOff>38100</xdr:rowOff>
        </xdr:to>
        <xdr:sp macro="" textlink="">
          <xdr:nvSpPr>
            <xdr:cNvPr id="1087" name="Option Button 63" descr="No warning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272</xdr:row>
          <xdr:rowOff>171450</xdr:rowOff>
        </xdr:from>
        <xdr:to>
          <xdr:col>8</xdr:col>
          <xdr:colOff>152400</xdr:colOff>
          <xdr:row>274</xdr:row>
          <xdr:rowOff>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288</xdr:row>
          <xdr:rowOff>152400</xdr:rowOff>
        </xdr:from>
        <xdr:to>
          <xdr:col>8</xdr:col>
          <xdr:colOff>504825</xdr:colOff>
          <xdr:row>290</xdr:row>
          <xdr:rowOff>9525</xdr:rowOff>
        </xdr:to>
        <xdr:sp macro="" textlink="">
          <xdr:nvSpPr>
            <xdr:cNvPr id="1089" name="Option Button 65" descr="No warning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289</xdr:row>
          <xdr:rowOff>142875</xdr:rowOff>
        </xdr:from>
        <xdr:to>
          <xdr:col>8</xdr:col>
          <xdr:colOff>142875</xdr:colOff>
          <xdr:row>290</xdr:row>
          <xdr:rowOff>161925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102</xdr:row>
          <xdr:rowOff>0</xdr:rowOff>
        </xdr:from>
        <xdr:to>
          <xdr:col>9</xdr:col>
          <xdr:colOff>504825</xdr:colOff>
          <xdr:row>105</xdr:row>
          <xdr:rowOff>123825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119</xdr:row>
          <xdr:rowOff>0</xdr:rowOff>
        </xdr:from>
        <xdr:to>
          <xdr:col>9</xdr:col>
          <xdr:colOff>590550</xdr:colOff>
          <xdr:row>122</xdr:row>
          <xdr:rowOff>85725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135</xdr:row>
          <xdr:rowOff>152400</xdr:rowOff>
        </xdr:from>
        <xdr:to>
          <xdr:col>10</xdr:col>
          <xdr:colOff>19050</xdr:colOff>
          <xdr:row>139</xdr:row>
          <xdr:rowOff>161925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152</xdr:row>
          <xdr:rowOff>171450</xdr:rowOff>
        </xdr:from>
        <xdr:to>
          <xdr:col>10</xdr:col>
          <xdr:colOff>47625</xdr:colOff>
          <xdr:row>156</xdr:row>
          <xdr:rowOff>171450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169</xdr:row>
          <xdr:rowOff>142875</xdr:rowOff>
        </xdr:from>
        <xdr:to>
          <xdr:col>10</xdr:col>
          <xdr:colOff>19050</xdr:colOff>
          <xdr:row>173</xdr:row>
          <xdr:rowOff>180975</xdr:rowOff>
        </xdr:to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186</xdr:row>
          <xdr:rowOff>161925</xdr:rowOff>
        </xdr:from>
        <xdr:to>
          <xdr:col>10</xdr:col>
          <xdr:colOff>28575</xdr:colOff>
          <xdr:row>190</xdr:row>
          <xdr:rowOff>161925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203</xdr:row>
          <xdr:rowOff>171450</xdr:rowOff>
        </xdr:from>
        <xdr:to>
          <xdr:col>10</xdr:col>
          <xdr:colOff>0</xdr:colOff>
          <xdr:row>207</xdr:row>
          <xdr:rowOff>161925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220</xdr:row>
          <xdr:rowOff>133350</xdr:rowOff>
        </xdr:from>
        <xdr:to>
          <xdr:col>10</xdr:col>
          <xdr:colOff>0</xdr:colOff>
          <xdr:row>224</xdr:row>
          <xdr:rowOff>133350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237</xdr:row>
          <xdr:rowOff>161925</xdr:rowOff>
        </xdr:from>
        <xdr:to>
          <xdr:col>9</xdr:col>
          <xdr:colOff>600075</xdr:colOff>
          <xdr:row>241</xdr:row>
          <xdr:rowOff>171450</xdr:rowOff>
        </xdr:to>
        <xdr:sp macro="" textlink="">
          <xdr:nvSpPr>
            <xdr:cNvPr id="1099" name="Group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253</xdr:row>
          <xdr:rowOff>142875</xdr:rowOff>
        </xdr:from>
        <xdr:to>
          <xdr:col>10</xdr:col>
          <xdr:colOff>28575</xdr:colOff>
          <xdr:row>257</xdr:row>
          <xdr:rowOff>171450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270</xdr:row>
          <xdr:rowOff>161925</xdr:rowOff>
        </xdr:from>
        <xdr:to>
          <xdr:col>10</xdr:col>
          <xdr:colOff>19050</xdr:colOff>
          <xdr:row>274</xdr:row>
          <xdr:rowOff>171450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287</xdr:row>
          <xdr:rowOff>161925</xdr:rowOff>
        </xdr:from>
        <xdr:to>
          <xdr:col>10</xdr:col>
          <xdr:colOff>9525</xdr:colOff>
          <xdr:row>292</xdr:row>
          <xdr:rowOff>28575</xdr:rowOff>
        </xdr:to>
        <xdr:sp macro="" textlink="">
          <xdr:nvSpPr>
            <xdr:cNvPr id="1102" name="Group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19050</xdr:colOff>
      <xdr:row>2</xdr:row>
      <xdr:rowOff>28575</xdr:rowOff>
    </xdr:from>
    <xdr:to>
      <xdr:col>18</xdr:col>
      <xdr:colOff>590550</xdr:colOff>
      <xdr:row>13</xdr:row>
      <xdr:rowOff>76200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24650" y="409575"/>
          <a:ext cx="4838700" cy="2286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INSTRUCTIONS:</a:t>
          </a:r>
          <a:r>
            <a:rPr lang="en-US" sz="1100" baseline="0"/>
            <a:t> </a:t>
          </a:r>
          <a:r>
            <a:rPr lang="en-US" sz="1100"/>
            <a:t>Deterministic forecasts </a:t>
          </a:r>
        </a:p>
        <a:p>
          <a:pPr algn="l"/>
          <a:endParaRPr lang="en-US" sz="1100"/>
        </a:p>
        <a:p>
          <a:pPr algn="l"/>
          <a:r>
            <a:rPr lang="en-US" sz="1100"/>
            <a:t>The</a:t>
          </a:r>
          <a:r>
            <a:rPr lang="en-US" sz="1100" baseline="0"/>
            <a:t> observed flows are shown in black, and the forecast in grey. The horizontal bar shows the level of protection, if flows exceed this value then damage will occur.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Simply decide whether you would give a No Warning or Warning for each event by clicking the radio button.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Complete for all 18 events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28575</xdr:rowOff>
        </xdr:from>
        <xdr:to>
          <xdr:col>8</xdr:col>
          <xdr:colOff>285750</xdr:colOff>
          <xdr:row>3</xdr:row>
          <xdr:rowOff>28575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180975</xdr:rowOff>
        </xdr:from>
        <xdr:to>
          <xdr:col>8</xdr:col>
          <xdr:colOff>238125</xdr:colOff>
          <xdr:row>4</xdr:row>
          <xdr:rowOff>66675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</xdr:row>
          <xdr:rowOff>0</xdr:rowOff>
        </xdr:from>
        <xdr:to>
          <xdr:col>10</xdr:col>
          <xdr:colOff>19050</xdr:colOff>
          <xdr:row>7</xdr:row>
          <xdr:rowOff>9525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16</xdr:row>
          <xdr:rowOff>171450</xdr:rowOff>
        </xdr:from>
        <xdr:to>
          <xdr:col>10</xdr:col>
          <xdr:colOff>28575</xdr:colOff>
          <xdr:row>23</xdr:row>
          <xdr:rowOff>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0</xdr:rowOff>
        </xdr:from>
        <xdr:to>
          <xdr:col>8</xdr:col>
          <xdr:colOff>285750</xdr:colOff>
          <xdr:row>19</xdr:row>
          <xdr:rowOff>28575</xdr:rowOff>
        </xdr:to>
        <xdr:sp macro="" textlink="">
          <xdr:nvSpPr>
            <xdr:cNvPr id="4101" name="Option Button 5" descr="No warning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0</xdr:rowOff>
        </xdr:from>
        <xdr:to>
          <xdr:col>8</xdr:col>
          <xdr:colOff>285750</xdr:colOff>
          <xdr:row>20</xdr:row>
          <xdr:rowOff>28575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19050</xdr:rowOff>
        </xdr:from>
        <xdr:to>
          <xdr:col>8</xdr:col>
          <xdr:colOff>495300</xdr:colOff>
          <xdr:row>37</xdr:row>
          <xdr:rowOff>38100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37</xdr:row>
          <xdr:rowOff>9525</xdr:rowOff>
        </xdr:from>
        <xdr:to>
          <xdr:col>8</xdr:col>
          <xdr:colOff>495300</xdr:colOff>
          <xdr:row>38</xdr:row>
          <xdr:rowOff>28575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34</xdr:row>
          <xdr:rowOff>180975</xdr:rowOff>
        </xdr:from>
        <xdr:to>
          <xdr:col>9</xdr:col>
          <xdr:colOff>600075</xdr:colOff>
          <xdr:row>41</xdr:row>
          <xdr:rowOff>19050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51</xdr:row>
          <xdr:rowOff>9525</xdr:rowOff>
        </xdr:from>
        <xdr:to>
          <xdr:col>9</xdr:col>
          <xdr:colOff>571500</xdr:colOff>
          <xdr:row>57</xdr:row>
          <xdr:rowOff>38100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51</xdr:row>
          <xdr:rowOff>180975</xdr:rowOff>
        </xdr:from>
        <xdr:to>
          <xdr:col>8</xdr:col>
          <xdr:colOff>561975</xdr:colOff>
          <xdr:row>53</xdr:row>
          <xdr:rowOff>38100</xdr:rowOff>
        </xdr:to>
        <xdr:sp macro="" textlink="">
          <xdr:nvSpPr>
            <xdr:cNvPr id="4107" name="Option Button 11" descr="No warning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52</xdr:row>
          <xdr:rowOff>171450</xdr:rowOff>
        </xdr:from>
        <xdr:to>
          <xdr:col>8</xdr:col>
          <xdr:colOff>200025</xdr:colOff>
          <xdr:row>54</xdr:row>
          <xdr:rowOff>0</xdr:rowOff>
        </xdr:to>
        <xdr:sp macro="" textlink="">
          <xdr:nvSpPr>
            <xdr:cNvPr id="4108" name="Option Butto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68</xdr:row>
          <xdr:rowOff>180975</xdr:rowOff>
        </xdr:from>
        <xdr:to>
          <xdr:col>8</xdr:col>
          <xdr:colOff>561975</xdr:colOff>
          <xdr:row>70</xdr:row>
          <xdr:rowOff>38100</xdr:rowOff>
        </xdr:to>
        <xdr:sp macro="" textlink="">
          <xdr:nvSpPr>
            <xdr:cNvPr id="4109" name="Option Button 13" descr="No warning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69</xdr:row>
          <xdr:rowOff>171450</xdr:rowOff>
        </xdr:from>
        <xdr:to>
          <xdr:col>8</xdr:col>
          <xdr:colOff>200025</xdr:colOff>
          <xdr:row>71</xdr:row>
          <xdr:rowOff>0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67</xdr:row>
          <xdr:rowOff>161925</xdr:rowOff>
        </xdr:from>
        <xdr:to>
          <xdr:col>10</xdr:col>
          <xdr:colOff>0</xdr:colOff>
          <xdr:row>74</xdr:row>
          <xdr:rowOff>9525</xdr:rowOff>
        </xdr:to>
        <xdr:sp macro="" textlink="">
          <xdr:nvSpPr>
            <xdr:cNvPr id="4111" name="Group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85</xdr:row>
          <xdr:rowOff>180975</xdr:rowOff>
        </xdr:from>
        <xdr:to>
          <xdr:col>8</xdr:col>
          <xdr:colOff>561975</xdr:colOff>
          <xdr:row>87</xdr:row>
          <xdr:rowOff>38100</xdr:rowOff>
        </xdr:to>
        <xdr:sp macro="" textlink="">
          <xdr:nvSpPr>
            <xdr:cNvPr id="4112" name="Option Button 16" descr="No warning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86</xdr:row>
          <xdr:rowOff>171450</xdr:rowOff>
        </xdr:from>
        <xdr:to>
          <xdr:col>8</xdr:col>
          <xdr:colOff>200025</xdr:colOff>
          <xdr:row>88</xdr:row>
          <xdr:rowOff>0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85</xdr:row>
          <xdr:rowOff>9525</xdr:rowOff>
        </xdr:from>
        <xdr:to>
          <xdr:col>10</xdr:col>
          <xdr:colOff>47625</xdr:colOff>
          <xdr:row>90</xdr:row>
          <xdr:rowOff>171450</xdr:rowOff>
        </xdr:to>
        <xdr:sp macro="" textlink="">
          <xdr:nvSpPr>
            <xdr:cNvPr id="4114" name="Group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102</xdr:row>
          <xdr:rowOff>180975</xdr:rowOff>
        </xdr:from>
        <xdr:to>
          <xdr:col>8</xdr:col>
          <xdr:colOff>523875</xdr:colOff>
          <xdr:row>104</xdr:row>
          <xdr:rowOff>38100</xdr:rowOff>
        </xdr:to>
        <xdr:sp macro="" textlink="">
          <xdr:nvSpPr>
            <xdr:cNvPr id="4115" name="Option Button 19" descr="No warning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103</xdr:row>
          <xdr:rowOff>171450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120</xdr:row>
          <xdr:rowOff>9525</xdr:rowOff>
        </xdr:from>
        <xdr:to>
          <xdr:col>8</xdr:col>
          <xdr:colOff>514350</xdr:colOff>
          <xdr:row>121</xdr:row>
          <xdr:rowOff>57150</xdr:rowOff>
        </xdr:to>
        <xdr:sp macro="" textlink="">
          <xdr:nvSpPr>
            <xdr:cNvPr id="4117" name="Option Button 21" descr="No warning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121</xdr:row>
          <xdr:rowOff>0</xdr:rowOff>
        </xdr:from>
        <xdr:to>
          <xdr:col>8</xdr:col>
          <xdr:colOff>152400</xdr:colOff>
          <xdr:row>122</xdr:row>
          <xdr:rowOff>19050</xdr:rowOff>
        </xdr:to>
        <xdr:sp macro="" textlink="">
          <xdr:nvSpPr>
            <xdr:cNvPr id="4118" name="Option Button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137</xdr:row>
          <xdr:rowOff>9525</xdr:rowOff>
        </xdr:from>
        <xdr:to>
          <xdr:col>8</xdr:col>
          <xdr:colOff>504825</xdr:colOff>
          <xdr:row>138</xdr:row>
          <xdr:rowOff>57150</xdr:rowOff>
        </xdr:to>
        <xdr:sp macro="" textlink="">
          <xdr:nvSpPr>
            <xdr:cNvPr id="4119" name="Option Button 23" descr="No warning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138</xdr:row>
          <xdr:rowOff>0</xdr:rowOff>
        </xdr:from>
        <xdr:to>
          <xdr:col>8</xdr:col>
          <xdr:colOff>142875</xdr:colOff>
          <xdr:row>139</xdr:row>
          <xdr:rowOff>19050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153</xdr:row>
          <xdr:rowOff>171450</xdr:rowOff>
        </xdr:from>
        <xdr:to>
          <xdr:col>8</xdr:col>
          <xdr:colOff>514350</xdr:colOff>
          <xdr:row>155</xdr:row>
          <xdr:rowOff>28575</xdr:rowOff>
        </xdr:to>
        <xdr:sp macro="" textlink="">
          <xdr:nvSpPr>
            <xdr:cNvPr id="4121" name="Option Button 25" descr="No warning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154</xdr:row>
          <xdr:rowOff>161925</xdr:rowOff>
        </xdr:from>
        <xdr:to>
          <xdr:col>8</xdr:col>
          <xdr:colOff>152400</xdr:colOff>
          <xdr:row>155</xdr:row>
          <xdr:rowOff>180975</xdr:rowOff>
        </xdr:to>
        <xdr:sp macro="" textlink="">
          <xdr:nvSpPr>
            <xdr:cNvPr id="4122" name="Option Button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170</xdr:row>
          <xdr:rowOff>171450</xdr:rowOff>
        </xdr:from>
        <xdr:to>
          <xdr:col>8</xdr:col>
          <xdr:colOff>504825</xdr:colOff>
          <xdr:row>172</xdr:row>
          <xdr:rowOff>28575</xdr:rowOff>
        </xdr:to>
        <xdr:sp macro="" textlink="">
          <xdr:nvSpPr>
            <xdr:cNvPr id="4123" name="Option Button 27" descr="No warning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171</xdr:row>
          <xdr:rowOff>161925</xdr:rowOff>
        </xdr:from>
        <xdr:to>
          <xdr:col>8</xdr:col>
          <xdr:colOff>142875</xdr:colOff>
          <xdr:row>172</xdr:row>
          <xdr:rowOff>180975</xdr:rowOff>
        </xdr:to>
        <xdr:sp macro="" textlink="">
          <xdr:nvSpPr>
            <xdr:cNvPr id="4124" name="Option Button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187</xdr:row>
          <xdr:rowOff>171450</xdr:rowOff>
        </xdr:from>
        <xdr:to>
          <xdr:col>8</xdr:col>
          <xdr:colOff>504825</xdr:colOff>
          <xdr:row>189</xdr:row>
          <xdr:rowOff>28575</xdr:rowOff>
        </xdr:to>
        <xdr:sp macro="" textlink="">
          <xdr:nvSpPr>
            <xdr:cNvPr id="4125" name="Option Button 29" descr="No warning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188</xdr:row>
          <xdr:rowOff>161925</xdr:rowOff>
        </xdr:from>
        <xdr:to>
          <xdr:col>8</xdr:col>
          <xdr:colOff>142875</xdr:colOff>
          <xdr:row>189</xdr:row>
          <xdr:rowOff>180975</xdr:rowOff>
        </xdr:to>
        <xdr:sp macro="" textlink="">
          <xdr:nvSpPr>
            <xdr:cNvPr id="4126" name="Option 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204</xdr:row>
          <xdr:rowOff>171450</xdr:rowOff>
        </xdr:from>
        <xdr:to>
          <xdr:col>8</xdr:col>
          <xdr:colOff>504825</xdr:colOff>
          <xdr:row>206</xdr:row>
          <xdr:rowOff>28575</xdr:rowOff>
        </xdr:to>
        <xdr:sp macro="" textlink="">
          <xdr:nvSpPr>
            <xdr:cNvPr id="4127" name="Option Button 31" descr="No warning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205</xdr:row>
          <xdr:rowOff>161925</xdr:rowOff>
        </xdr:from>
        <xdr:to>
          <xdr:col>8</xdr:col>
          <xdr:colOff>142875</xdr:colOff>
          <xdr:row>206</xdr:row>
          <xdr:rowOff>180975</xdr:rowOff>
        </xdr:to>
        <xdr:sp macro="" textlink="">
          <xdr:nvSpPr>
            <xdr:cNvPr id="4128" name="Option Button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221</xdr:row>
          <xdr:rowOff>152400</xdr:rowOff>
        </xdr:from>
        <xdr:to>
          <xdr:col>8</xdr:col>
          <xdr:colOff>523875</xdr:colOff>
          <xdr:row>223</xdr:row>
          <xdr:rowOff>9525</xdr:rowOff>
        </xdr:to>
        <xdr:sp macro="" textlink="">
          <xdr:nvSpPr>
            <xdr:cNvPr id="4129" name="Option Button 33" descr="No warning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222</xdr:row>
          <xdr:rowOff>142875</xdr:rowOff>
        </xdr:from>
        <xdr:to>
          <xdr:col>8</xdr:col>
          <xdr:colOff>161925</xdr:colOff>
          <xdr:row>223</xdr:row>
          <xdr:rowOff>161925</xdr:rowOff>
        </xdr:to>
        <xdr:sp macro="" textlink="">
          <xdr:nvSpPr>
            <xdr:cNvPr id="4130" name="Option Button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238</xdr:row>
          <xdr:rowOff>152400</xdr:rowOff>
        </xdr:from>
        <xdr:to>
          <xdr:col>8</xdr:col>
          <xdr:colOff>514350</xdr:colOff>
          <xdr:row>240</xdr:row>
          <xdr:rowOff>9525</xdr:rowOff>
        </xdr:to>
        <xdr:sp macro="" textlink="">
          <xdr:nvSpPr>
            <xdr:cNvPr id="4131" name="Option Button 35" descr="No warning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239</xdr:row>
          <xdr:rowOff>142875</xdr:rowOff>
        </xdr:from>
        <xdr:to>
          <xdr:col>8</xdr:col>
          <xdr:colOff>152400</xdr:colOff>
          <xdr:row>240</xdr:row>
          <xdr:rowOff>161925</xdr:rowOff>
        </xdr:to>
        <xdr:sp macro="" textlink="">
          <xdr:nvSpPr>
            <xdr:cNvPr id="4132" name="Option Button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254</xdr:row>
          <xdr:rowOff>152400</xdr:rowOff>
        </xdr:from>
        <xdr:to>
          <xdr:col>8</xdr:col>
          <xdr:colOff>504825</xdr:colOff>
          <xdr:row>256</xdr:row>
          <xdr:rowOff>9525</xdr:rowOff>
        </xdr:to>
        <xdr:sp macro="" textlink="">
          <xdr:nvSpPr>
            <xdr:cNvPr id="4133" name="Option Button 37" descr="No warning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255</xdr:row>
          <xdr:rowOff>142875</xdr:rowOff>
        </xdr:from>
        <xdr:to>
          <xdr:col>8</xdr:col>
          <xdr:colOff>142875</xdr:colOff>
          <xdr:row>256</xdr:row>
          <xdr:rowOff>161925</xdr:rowOff>
        </xdr:to>
        <xdr:sp macro="" textlink="">
          <xdr:nvSpPr>
            <xdr:cNvPr id="4134" name="Option Button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271</xdr:row>
          <xdr:rowOff>180975</xdr:rowOff>
        </xdr:from>
        <xdr:to>
          <xdr:col>8</xdr:col>
          <xdr:colOff>514350</xdr:colOff>
          <xdr:row>273</xdr:row>
          <xdr:rowOff>38100</xdr:rowOff>
        </xdr:to>
        <xdr:sp macro="" textlink="">
          <xdr:nvSpPr>
            <xdr:cNvPr id="4135" name="Option Button 39" descr="No warning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272</xdr:row>
          <xdr:rowOff>171450</xdr:rowOff>
        </xdr:from>
        <xdr:to>
          <xdr:col>8</xdr:col>
          <xdr:colOff>152400</xdr:colOff>
          <xdr:row>274</xdr:row>
          <xdr:rowOff>0</xdr:rowOff>
        </xdr:to>
        <xdr:sp macro="" textlink="">
          <xdr:nvSpPr>
            <xdr:cNvPr id="4136" name="Option Button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288</xdr:row>
          <xdr:rowOff>152400</xdr:rowOff>
        </xdr:from>
        <xdr:to>
          <xdr:col>8</xdr:col>
          <xdr:colOff>504825</xdr:colOff>
          <xdr:row>290</xdr:row>
          <xdr:rowOff>9525</xdr:rowOff>
        </xdr:to>
        <xdr:sp macro="" textlink="">
          <xdr:nvSpPr>
            <xdr:cNvPr id="4137" name="Option Button 41" descr="No warning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289</xdr:row>
          <xdr:rowOff>142875</xdr:rowOff>
        </xdr:from>
        <xdr:to>
          <xdr:col>8</xdr:col>
          <xdr:colOff>142875</xdr:colOff>
          <xdr:row>290</xdr:row>
          <xdr:rowOff>161925</xdr:rowOff>
        </xdr:to>
        <xdr:sp macro="" textlink="">
          <xdr:nvSpPr>
            <xdr:cNvPr id="4138" name="Option Button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Warning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102</xdr:row>
          <xdr:rowOff>0</xdr:rowOff>
        </xdr:from>
        <xdr:to>
          <xdr:col>10</xdr:col>
          <xdr:colOff>19050</xdr:colOff>
          <xdr:row>107</xdr:row>
          <xdr:rowOff>180975</xdr:rowOff>
        </xdr:to>
        <xdr:sp macro="" textlink="">
          <xdr:nvSpPr>
            <xdr:cNvPr id="4139" name="Group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119</xdr:row>
          <xdr:rowOff>0</xdr:rowOff>
        </xdr:from>
        <xdr:to>
          <xdr:col>10</xdr:col>
          <xdr:colOff>19050</xdr:colOff>
          <xdr:row>125</xdr:row>
          <xdr:rowOff>0</xdr:rowOff>
        </xdr:to>
        <xdr:sp macro="" textlink="">
          <xdr:nvSpPr>
            <xdr:cNvPr id="4140" name="Group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135</xdr:row>
          <xdr:rowOff>152400</xdr:rowOff>
        </xdr:from>
        <xdr:to>
          <xdr:col>10</xdr:col>
          <xdr:colOff>19050</xdr:colOff>
          <xdr:row>141</xdr:row>
          <xdr:rowOff>180975</xdr:rowOff>
        </xdr:to>
        <xdr:sp macro="" textlink="">
          <xdr:nvSpPr>
            <xdr:cNvPr id="4141" name="Group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152</xdr:row>
          <xdr:rowOff>171450</xdr:rowOff>
        </xdr:from>
        <xdr:to>
          <xdr:col>10</xdr:col>
          <xdr:colOff>9525</xdr:colOff>
          <xdr:row>158</xdr:row>
          <xdr:rowOff>180975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169</xdr:row>
          <xdr:rowOff>142875</xdr:rowOff>
        </xdr:from>
        <xdr:to>
          <xdr:col>10</xdr:col>
          <xdr:colOff>9525</xdr:colOff>
          <xdr:row>175</xdr:row>
          <xdr:rowOff>190500</xdr:rowOff>
        </xdr:to>
        <xdr:sp macro="" textlink="">
          <xdr:nvSpPr>
            <xdr:cNvPr id="4143" name="Group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186</xdr:row>
          <xdr:rowOff>161925</xdr:rowOff>
        </xdr:from>
        <xdr:to>
          <xdr:col>10</xdr:col>
          <xdr:colOff>19050</xdr:colOff>
          <xdr:row>193</xdr:row>
          <xdr:rowOff>19050</xdr:rowOff>
        </xdr:to>
        <xdr:sp macro="" textlink="">
          <xdr:nvSpPr>
            <xdr:cNvPr id="4144" name="Group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203</xdr:row>
          <xdr:rowOff>171450</xdr:rowOff>
        </xdr:from>
        <xdr:to>
          <xdr:col>9</xdr:col>
          <xdr:colOff>561975</xdr:colOff>
          <xdr:row>210</xdr:row>
          <xdr:rowOff>9525</xdr:rowOff>
        </xdr:to>
        <xdr:sp macro="" textlink="">
          <xdr:nvSpPr>
            <xdr:cNvPr id="4145" name="Group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220</xdr:row>
          <xdr:rowOff>133350</xdr:rowOff>
        </xdr:from>
        <xdr:to>
          <xdr:col>10</xdr:col>
          <xdr:colOff>19050</xdr:colOff>
          <xdr:row>227</xdr:row>
          <xdr:rowOff>28575</xdr:rowOff>
        </xdr:to>
        <xdr:sp macro="" textlink="">
          <xdr:nvSpPr>
            <xdr:cNvPr id="4146" name="Group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237</xdr:row>
          <xdr:rowOff>161925</xdr:rowOff>
        </xdr:from>
        <xdr:to>
          <xdr:col>10</xdr:col>
          <xdr:colOff>28575</xdr:colOff>
          <xdr:row>244</xdr:row>
          <xdr:rowOff>28575</xdr:rowOff>
        </xdr:to>
        <xdr:sp macro="" textlink="">
          <xdr:nvSpPr>
            <xdr:cNvPr id="4147" name="Group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253</xdr:row>
          <xdr:rowOff>142875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4148" name="Group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270</xdr:row>
          <xdr:rowOff>161925</xdr:rowOff>
        </xdr:from>
        <xdr:to>
          <xdr:col>10</xdr:col>
          <xdr:colOff>0</xdr:colOff>
          <xdr:row>277</xdr:row>
          <xdr:rowOff>9525</xdr:rowOff>
        </xdr:to>
        <xdr:sp macro="" textlink="">
          <xdr:nvSpPr>
            <xdr:cNvPr id="4149" name="Group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287</xdr:row>
          <xdr:rowOff>161925</xdr:rowOff>
        </xdr:from>
        <xdr:to>
          <xdr:col>10</xdr:col>
          <xdr:colOff>9525</xdr:colOff>
          <xdr:row>293</xdr:row>
          <xdr:rowOff>180975</xdr:rowOff>
        </xdr:to>
        <xdr:sp macro="" textlink="">
          <xdr:nvSpPr>
            <xdr:cNvPr id="4150" name="Group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301625</xdr:colOff>
      <xdr:row>15</xdr:row>
      <xdr:rowOff>4763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59225" cy="30051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6</xdr:col>
      <xdr:colOff>301625</xdr:colOff>
      <xdr:row>31</xdr:row>
      <xdr:rowOff>185738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0875"/>
          <a:ext cx="3959225" cy="30432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301625</xdr:colOff>
      <xdr:row>48</xdr:row>
      <xdr:rowOff>100013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9375"/>
          <a:ext cx="3959225" cy="29575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301625</xdr:colOff>
      <xdr:row>65</xdr:row>
      <xdr:rowOff>114300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7875"/>
          <a:ext cx="3959225" cy="2971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6</xdr:col>
      <xdr:colOff>301625</xdr:colOff>
      <xdr:row>82</xdr:row>
      <xdr:rowOff>147637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15875"/>
          <a:ext cx="3959225" cy="3195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6</xdr:col>
      <xdr:colOff>301625</xdr:colOff>
      <xdr:row>99</xdr:row>
      <xdr:rowOff>147637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4375"/>
          <a:ext cx="3959225" cy="3195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6</xdr:col>
      <xdr:colOff>301625</xdr:colOff>
      <xdr:row>116</xdr:row>
      <xdr:rowOff>147637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92875"/>
          <a:ext cx="3959225" cy="3195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6</xdr:col>
      <xdr:colOff>301625</xdr:colOff>
      <xdr:row>134</xdr:row>
      <xdr:rowOff>147638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21875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123825</xdr:rowOff>
    </xdr:from>
    <xdr:to>
      <xdr:col>6</xdr:col>
      <xdr:colOff>301625</xdr:colOff>
      <xdr:row>151</xdr:row>
      <xdr:rowOff>80962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93700"/>
          <a:ext cx="3959225" cy="3195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</xdr:colOff>
      <xdr:row>151</xdr:row>
      <xdr:rowOff>0</xdr:rowOff>
    </xdr:from>
    <xdr:to>
      <xdr:col>6</xdr:col>
      <xdr:colOff>311150</xdr:colOff>
      <xdr:row>167</xdr:row>
      <xdr:rowOff>147638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908375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6</xdr:col>
      <xdr:colOff>301625</xdr:colOff>
      <xdr:row>184</xdr:row>
      <xdr:rowOff>147638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46875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6</xdr:col>
      <xdr:colOff>301625</xdr:colOff>
      <xdr:row>201</xdr:row>
      <xdr:rowOff>147638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85375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6</xdr:col>
      <xdr:colOff>301625</xdr:colOff>
      <xdr:row>218</xdr:row>
      <xdr:rowOff>150813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23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6</xdr:col>
      <xdr:colOff>301625</xdr:colOff>
      <xdr:row>236</xdr:row>
      <xdr:rowOff>150813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52875"/>
          <a:ext cx="3959225" cy="31988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6</xdr:col>
      <xdr:colOff>301625</xdr:colOff>
      <xdr:row>252</xdr:row>
      <xdr:rowOff>100013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91375"/>
          <a:ext cx="3959225" cy="29575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161925</xdr:rowOff>
    </xdr:from>
    <xdr:to>
      <xdr:col>6</xdr:col>
      <xdr:colOff>301625</xdr:colOff>
      <xdr:row>268</xdr:row>
      <xdr:rowOff>119063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0300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95250</xdr:rowOff>
    </xdr:from>
    <xdr:to>
      <xdr:col>6</xdr:col>
      <xdr:colOff>301625</xdr:colOff>
      <xdr:row>285</xdr:row>
      <xdr:rowOff>52388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6</xdr:col>
      <xdr:colOff>301625</xdr:colOff>
      <xdr:row>302</xdr:row>
      <xdr:rowOff>147638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25875"/>
          <a:ext cx="3959225" cy="3195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>
    <xdr:from>
      <xdr:col>12</xdr:col>
      <xdr:colOff>19050</xdr:colOff>
      <xdr:row>2</xdr:row>
      <xdr:rowOff>19049</xdr:rowOff>
    </xdr:from>
    <xdr:to>
      <xdr:col>19</xdr:col>
      <xdr:colOff>9525</xdr:colOff>
      <xdr:row>15</xdr:row>
      <xdr:rowOff>57150</xdr:rowOff>
    </xdr:to>
    <xdr:sp macro="" textlink="">
      <xdr:nvSpPr>
        <xdr:cNvPr id="92" name="Rectangle: Rounded Corners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7334250" y="400049"/>
          <a:ext cx="4257675" cy="26574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INSTRUCTIONS:</a:t>
          </a:r>
          <a:r>
            <a:rPr lang="en-US" sz="1100" baseline="0"/>
            <a:t> </a:t>
          </a:r>
          <a:r>
            <a:rPr lang="en-US" sz="1100"/>
            <a:t>Probablistic forecasts </a:t>
          </a:r>
        </a:p>
        <a:p>
          <a:pPr algn="l"/>
          <a:endParaRPr lang="en-US" sz="1100"/>
        </a:p>
        <a:p>
          <a:pPr algn="l"/>
          <a:r>
            <a:rPr lang="en-US" sz="1100" baseline="0"/>
            <a:t>This exercise is as for Task 1, but you are provided with probablistic information in the form of a probability density function pdf that represents the forecast uncertainty.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* the reliability refers to the spread of the pdf; there are three levels of reliability (low; mediumj; high)</a:t>
          </a:r>
        </a:p>
        <a:p>
          <a:pPr algn="l"/>
          <a:r>
            <a:rPr lang="en-US" sz="1100" baseline="0"/>
            <a:t>* the likelihood provides the fraction of the pdf that lies above the protection level, the exceedance probability (0:1)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Complete for all 18 events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295275</xdr:colOff>
      <xdr:row>2</xdr:row>
      <xdr:rowOff>180975</xdr:rowOff>
    </xdr:from>
    <xdr:to>
      <xdr:col>22</xdr:col>
      <xdr:colOff>466725</xdr:colOff>
      <xdr:row>31</xdr:row>
      <xdr:rowOff>152400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91900" y="561975"/>
          <a:ext cx="5048250" cy="55435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INFORMATION</a:t>
          </a:r>
        </a:p>
        <a:p>
          <a:pPr algn="l"/>
          <a:r>
            <a:rPr lang="en-US" sz="1100"/>
            <a:t>In the 'Forecast'</a:t>
          </a:r>
          <a:r>
            <a:rPr lang="en-US" sz="1100" baseline="0"/>
            <a:t> and 'Observed' columns in the TASK </a:t>
          </a:r>
          <a:r>
            <a:rPr lang="en-US" sz="1100"/>
            <a:t>tables, (1) is a No warning, (2) is a Warning,</a:t>
          </a:r>
          <a:r>
            <a:rPr lang="en-US" sz="1100" baseline="0"/>
            <a:t> hence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Forecast Observed</a:t>
          </a:r>
        </a:p>
        <a:p>
          <a:pPr algn="l"/>
          <a:r>
            <a:rPr lang="en-US" sz="1100" baseline="0"/>
            <a:t>1              1               =  Correct Negative (CN)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              2               =  Miss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              1               =  False Alarm (FA)</a:t>
          </a:r>
          <a:endParaRPr lang="en-US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              2               =  Hit</a:t>
          </a:r>
          <a:endParaRPr lang="en-US">
            <a:effectLst/>
          </a:endParaRPr>
        </a:p>
        <a:p>
          <a:pPr algn="l"/>
          <a:endParaRPr lang="en-US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Did you make better decisions in the probablistic case?</a:t>
          </a:r>
          <a:endParaRPr lang="en-US" b="1">
            <a:effectLst/>
          </a:endParaRPr>
        </a:p>
        <a:p>
          <a:pPr algn="l"/>
          <a:endParaRPr lang="en-US" sz="1100"/>
        </a:p>
        <a:p>
          <a:pPr algn="l"/>
          <a:r>
            <a:rPr lang="en-US" sz="1100"/>
            <a:t>Compare the POD and FAR values derived from the contingency tables for the determinsitic and probablistic cases.</a:t>
          </a:r>
        </a:p>
        <a:p>
          <a:pPr algn="l"/>
          <a:r>
            <a:rPr lang="en-US" sz="1100"/>
            <a:t>Note, for a perfect forecasting system, POD=1 and FAR</a:t>
          </a:r>
          <a:r>
            <a:rPr lang="en-US" sz="1100" baseline="0"/>
            <a:t>=0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Are you more risk adverse when not provided with probablistic information?</a:t>
          </a:r>
          <a:endParaRPr lang="en-US" sz="1100" b="1"/>
        </a:p>
        <a:p>
          <a:pPr algn="l"/>
          <a:endParaRPr lang="en-US" sz="1100"/>
        </a:p>
        <a:p>
          <a:pPr algn="l"/>
          <a:r>
            <a:rPr lang="en-US" sz="1100"/>
            <a:t>A</a:t>
          </a:r>
          <a:r>
            <a:rPr lang="en-US" sz="1100" baseline="0"/>
            <a:t> higher FAR value indicates you are giving more warnings and hence are more risk adverse.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The anlaysis table provides a summary of the two sets of forecasts.</a:t>
          </a:r>
        </a:p>
        <a:p>
          <a:pPr algn="l"/>
          <a:endParaRPr lang="en-US" sz="1100" b="1" baseline="0"/>
        </a:p>
        <a:p>
          <a:pPr algn="l"/>
          <a:r>
            <a:rPr lang="en-US" sz="1100" b="0" baseline="0"/>
            <a:t>X - both the deterministic and probablisitic forecasts </a:t>
          </a:r>
          <a:r>
            <a:rPr lang="en-US" sz="1100" b="0" u="sng" baseline="0"/>
            <a:t>incorrect</a:t>
          </a:r>
        </a:p>
        <a:p>
          <a:pPr algn="l"/>
          <a:r>
            <a:rPr lang="en-US" sz="1100" b="1" baseline="0"/>
            <a:t>√ -</a:t>
          </a:r>
          <a:r>
            <a:rPr lang="en-US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both the deterministic and probablisitic forecasts </a:t>
          </a:r>
          <a:r>
            <a:rPr lang="en-US" sz="1100" b="0" u="sng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correct</a:t>
          </a:r>
          <a:endParaRPr lang="en-US" sz="1100" b="0" i="0" u="none" strike="noStrike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 - only the deterministic forecast correct</a:t>
          </a:r>
        </a:p>
        <a:p>
          <a:pPr algn="l"/>
          <a:r>
            <a:rPr lang="en-US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- only the probablistic forecast correct</a:t>
          </a:r>
          <a:endParaRPr lang="en-US" sz="1100" b="1" u="sng" baseline="0"/>
        </a:p>
        <a:p>
          <a:pPr algn="l"/>
          <a:endParaRPr lang="en-US" sz="1100" b="1" baseline="0"/>
        </a:p>
        <a:p>
          <a:pPr algn="l"/>
          <a:endParaRPr lang="en-US" sz="1100" baseline="0"/>
        </a:p>
        <a:p>
          <a:pPr algn="l"/>
          <a:endParaRPr lang="en-US" sz="1100" baseline="0"/>
        </a:p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573088</xdr:colOff>
      <xdr:row>12</xdr:row>
      <xdr:rowOff>100013</xdr:rowOff>
    </xdr:from>
    <xdr:to>
      <xdr:col>9</xdr:col>
      <xdr:colOff>223838</xdr:colOff>
      <xdr:row>23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1488" y="2386013"/>
          <a:ext cx="2698750" cy="2179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304800</xdr:colOff>
      <xdr:row>0</xdr:row>
      <xdr:rowOff>0</xdr:rowOff>
    </xdr:from>
    <xdr:to>
      <xdr:col>13</xdr:col>
      <xdr:colOff>565150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0"/>
          <a:ext cx="2698750" cy="2209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381000</xdr:colOff>
      <xdr:row>12</xdr:row>
      <xdr:rowOff>0</xdr:rowOff>
    </xdr:from>
    <xdr:to>
      <xdr:col>14</xdr:col>
      <xdr:colOff>31750</xdr:colOff>
      <xdr:row>23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286000"/>
          <a:ext cx="2698750" cy="2178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4</xdr:col>
      <xdr:colOff>260350</xdr:colOff>
      <xdr:row>11</xdr:row>
      <xdr:rowOff>158750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698750" cy="2178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ap="flat" cmpd="sng">
              <a:solidFill>
                <a:schemeClr val="tx1"/>
              </a:solidFill>
              <a:prstDash val="solid"/>
              <a:miter lim="800000"/>
              <a:headEnd type="none" w="med" len="med"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422275</xdr:colOff>
      <xdr:row>1</xdr:row>
      <xdr:rowOff>82550</xdr:rowOff>
    </xdr:from>
    <xdr:to>
      <xdr:col>1</xdr:col>
      <xdr:colOff>109538</xdr:colOff>
      <xdr:row>3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22275" y="27305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</a:t>
          </a:r>
        </a:p>
      </xdr:txBody>
    </xdr:sp>
    <xdr:clientData/>
  </xdr:twoCellAnchor>
  <xdr:twoCellAnchor editAs="oneCell">
    <xdr:from>
      <xdr:col>4</xdr:col>
      <xdr:colOff>533400</xdr:colOff>
      <xdr:row>0</xdr:row>
      <xdr:rowOff>76200</xdr:rowOff>
    </xdr:from>
    <xdr:to>
      <xdr:col>9</xdr:col>
      <xdr:colOff>184150</xdr:colOff>
      <xdr:row>11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76200"/>
          <a:ext cx="2698750" cy="2133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457200</xdr:colOff>
      <xdr:row>1</xdr:row>
      <xdr:rowOff>82550</xdr:rowOff>
    </xdr:from>
    <xdr:to>
      <xdr:col>6</xdr:col>
      <xdr:colOff>144463</xdr:colOff>
      <xdr:row>3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0" y="27305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2</a:t>
          </a:r>
        </a:p>
      </xdr:txBody>
    </xdr:sp>
    <xdr:clientData/>
  </xdr:twoCellAnchor>
  <xdr:twoCellAnchor>
    <xdr:from>
      <xdr:col>10</xdr:col>
      <xdr:colOff>304800</xdr:colOff>
      <xdr:row>1</xdr:row>
      <xdr:rowOff>82550</xdr:rowOff>
    </xdr:from>
    <xdr:to>
      <xdr:col>10</xdr:col>
      <xdr:colOff>601663</xdr:colOff>
      <xdr:row>3</xdr:row>
      <xdr:rowOff>38100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00800" y="27305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3</a:t>
          </a:r>
        </a:p>
      </xdr:txBody>
    </xdr:sp>
    <xdr:clientData/>
  </xdr:twoCellAnchor>
  <xdr:twoCellAnchor editAs="oneCell">
    <xdr:from>
      <xdr:col>0</xdr:col>
      <xdr:colOff>0</xdr:colOff>
      <xdr:row>12</xdr:row>
      <xdr:rowOff>30163</xdr:rowOff>
    </xdr:from>
    <xdr:to>
      <xdr:col>4</xdr:col>
      <xdr:colOff>260350</xdr:colOff>
      <xdr:row>23</xdr:row>
      <xdr:rowOff>114300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6163"/>
          <a:ext cx="2698750" cy="2179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457200</xdr:colOff>
      <xdr:row>13</xdr:row>
      <xdr:rowOff>114300</xdr:rowOff>
    </xdr:from>
    <xdr:to>
      <xdr:col>1</xdr:col>
      <xdr:colOff>144463</xdr:colOff>
      <xdr:row>15</xdr:row>
      <xdr:rowOff>69850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457200" y="259080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4</a:t>
          </a:r>
        </a:p>
      </xdr:txBody>
    </xdr:sp>
    <xdr:clientData/>
  </xdr:twoCellAnchor>
  <xdr:twoCellAnchor>
    <xdr:from>
      <xdr:col>5</xdr:col>
      <xdr:colOff>381000</xdr:colOff>
      <xdr:row>13</xdr:row>
      <xdr:rowOff>38100</xdr:rowOff>
    </xdr:from>
    <xdr:to>
      <xdr:col>6</xdr:col>
      <xdr:colOff>68263</xdr:colOff>
      <xdr:row>14</xdr:row>
      <xdr:rowOff>184150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3429000" y="251460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5</a:t>
          </a:r>
        </a:p>
      </xdr:txBody>
    </xdr:sp>
    <xdr:clientData/>
  </xdr:twoCellAnchor>
  <xdr:twoCellAnchor>
    <xdr:from>
      <xdr:col>10</xdr:col>
      <xdr:colOff>304800</xdr:colOff>
      <xdr:row>13</xdr:row>
      <xdr:rowOff>38100</xdr:rowOff>
    </xdr:from>
    <xdr:to>
      <xdr:col>10</xdr:col>
      <xdr:colOff>601663</xdr:colOff>
      <xdr:row>14</xdr:row>
      <xdr:rowOff>184150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00800" y="251460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6</a:t>
          </a:r>
        </a:p>
      </xdr:txBody>
    </xdr:sp>
    <xdr:clientData/>
  </xdr:twoCellAnchor>
  <xdr:twoCellAnchor>
    <xdr:from>
      <xdr:col>8</xdr:col>
      <xdr:colOff>286130</xdr:colOff>
      <xdr:row>0</xdr:row>
      <xdr:rowOff>189384</xdr:rowOff>
    </xdr:from>
    <xdr:to>
      <xdr:col>9</xdr:col>
      <xdr:colOff>55160</xdr:colOff>
      <xdr:row>2</xdr:row>
      <xdr:rowOff>146938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162930" y="189384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3</xdr:col>
      <xdr:colOff>362330</xdr:colOff>
      <xdr:row>0</xdr:row>
      <xdr:rowOff>189384</xdr:rowOff>
    </xdr:from>
    <xdr:to>
      <xdr:col>4</xdr:col>
      <xdr:colOff>131360</xdr:colOff>
      <xdr:row>2</xdr:row>
      <xdr:rowOff>146938</xdr:rowOff>
    </xdr:to>
    <xdr:sp macro="" textlink="">
      <xdr:nvSpPr>
        <xdr:cNvPr id="15" name="TextBox 1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191130" y="189384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13</xdr:col>
      <xdr:colOff>100834</xdr:colOff>
      <xdr:row>0</xdr:row>
      <xdr:rowOff>189384</xdr:rowOff>
    </xdr:from>
    <xdr:to>
      <xdr:col>13</xdr:col>
      <xdr:colOff>479464</xdr:colOff>
      <xdr:row>2</xdr:row>
      <xdr:rowOff>146938</xdr:rowOff>
    </xdr:to>
    <xdr:sp macro="" textlink="">
      <xdr:nvSpPr>
        <xdr:cNvPr id="16" name="TextBox 1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8025634" y="189384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3</xdr:col>
      <xdr:colOff>191717</xdr:colOff>
      <xdr:row>13</xdr:row>
      <xdr:rowOff>48426</xdr:rowOff>
    </xdr:from>
    <xdr:to>
      <xdr:col>4</xdr:col>
      <xdr:colOff>108223</xdr:colOff>
      <xdr:row>15</xdr:row>
      <xdr:rowOff>5980</xdr:rowOff>
    </xdr:to>
    <xdr:sp macro="" textlink="">
      <xdr:nvSpPr>
        <xdr:cNvPr id="17" name="TextBox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020517" y="2524926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>
    <xdr:from>
      <xdr:col>12</xdr:col>
      <xdr:colOff>556592</xdr:colOff>
      <xdr:row>13</xdr:row>
      <xdr:rowOff>48173</xdr:rowOff>
    </xdr:from>
    <xdr:to>
      <xdr:col>13</xdr:col>
      <xdr:colOff>473098</xdr:colOff>
      <xdr:row>15</xdr:row>
      <xdr:rowOff>5727</xdr:rowOff>
    </xdr:to>
    <xdr:sp macro="" textlink="">
      <xdr:nvSpPr>
        <xdr:cNvPr id="18" name="TextBox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7871792" y="2524673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>
    <xdr:from>
      <xdr:col>8</xdr:col>
      <xdr:colOff>122860</xdr:colOff>
      <xdr:row>13</xdr:row>
      <xdr:rowOff>108877</xdr:rowOff>
    </xdr:from>
    <xdr:to>
      <xdr:col>9</xdr:col>
      <xdr:colOff>39366</xdr:colOff>
      <xdr:row>15</xdr:row>
      <xdr:rowOff>66431</xdr:rowOff>
    </xdr:to>
    <xdr:sp macro="" textlink="">
      <xdr:nvSpPr>
        <xdr:cNvPr id="19" name="TextBox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4999660" y="2585377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 editAs="oneCell">
    <xdr:from>
      <xdr:col>4</xdr:col>
      <xdr:colOff>533400</xdr:colOff>
      <xdr:row>24</xdr:row>
      <xdr:rowOff>0</xdr:rowOff>
    </xdr:from>
    <xdr:to>
      <xdr:col>9</xdr:col>
      <xdr:colOff>184150</xdr:colOff>
      <xdr:row>35</xdr:row>
      <xdr:rowOff>80963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4572000"/>
          <a:ext cx="2698750" cy="2176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501650</xdr:colOff>
      <xdr:row>35</xdr:row>
      <xdr:rowOff>147638</xdr:rowOff>
    </xdr:from>
    <xdr:to>
      <xdr:col>14</xdr:col>
      <xdr:colOff>152400</xdr:colOff>
      <xdr:row>47</xdr:row>
      <xdr:rowOff>38100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6815138"/>
          <a:ext cx="2698750" cy="21764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0</xdr:colOff>
      <xdr:row>35</xdr:row>
      <xdr:rowOff>144463</xdr:rowOff>
    </xdr:from>
    <xdr:to>
      <xdr:col>9</xdr:col>
      <xdr:colOff>260350</xdr:colOff>
      <xdr:row>47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11963"/>
          <a:ext cx="2698750" cy="2179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44450</xdr:colOff>
      <xdr:row>36</xdr:row>
      <xdr:rowOff>30163</xdr:rowOff>
    </xdr:from>
    <xdr:to>
      <xdr:col>4</xdr:col>
      <xdr:colOff>304800</xdr:colOff>
      <xdr:row>47</xdr:row>
      <xdr:rowOff>114300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6888163"/>
          <a:ext cx="2698750" cy="2179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501650</xdr:colOff>
      <xdr:row>24</xdr:row>
      <xdr:rowOff>0</xdr:rowOff>
    </xdr:from>
    <xdr:to>
      <xdr:col>14</xdr:col>
      <xdr:colOff>152400</xdr:colOff>
      <xdr:row>35</xdr:row>
      <xdr:rowOff>80963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4572000"/>
          <a:ext cx="2698750" cy="21764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260350</xdr:colOff>
      <xdr:row>35</xdr:row>
      <xdr:rowOff>84138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2698750" cy="2179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422275</xdr:colOff>
      <xdr:row>25</xdr:row>
      <xdr:rowOff>6350</xdr:rowOff>
    </xdr:from>
    <xdr:to>
      <xdr:col>1</xdr:col>
      <xdr:colOff>109538</xdr:colOff>
      <xdr:row>26</xdr:row>
      <xdr:rowOff>152400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422275" y="476885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7</a:t>
          </a:r>
        </a:p>
      </xdr:txBody>
    </xdr:sp>
    <xdr:clientData/>
  </xdr:twoCellAnchor>
  <xdr:twoCellAnchor>
    <xdr:from>
      <xdr:col>5</xdr:col>
      <xdr:colOff>457200</xdr:colOff>
      <xdr:row>25</xdr:row>
      <xdr:rowOff>6350</xdr:rowOff>
    </xdr:from>
    <xdr:to>
      <xdr:col>6</xdr:col>
      <xdr:colOff>144463</xdr:colOff>
      <xdr:row>26</xdr:row>
      <xdr:rowOff>152400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3505200" y="476885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8</a:t>
          </a:r>
        </a:p>
      </xdr:txBody>
    </xdr:sp>
    <xdr:clientData/>
  </xdr:twoCellAnchor>
  <xdr:twoCellAnchor>
    <xdr:from>
      <xdr:col>10</xdr:col>
      <xdr:colOff>304800</xdr:colOff>
      <xdr:row>25</xdr:row>
      <xdr:rowOff>6350</xdr:rowOff>
    </xdr:from>
    <xdr:to>
      <xdr:col>10</xdr:col>
      <xdr:colOff>601663</xdr:colOff>
      <xdr:row>26</xdr:row>
      <xdr:rowOff>152400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00800" y="4768850"/>
          <a:ext cx="296863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9</a:t>
          </a:r>
        </a:p>
      </xdr:txBody>
    </xdr:sp>
    <xdr:clientData/>
  </xdr:twoCellAnchor>
  <xdr:twoCellAnchor>
    <xdr:from>
      <xdr:col>0</xdr:col>
      <xdr:colOff>401638</xdr:colOff>
      <xdr:row>37</xdr:row>
      <xdr:rowOff>38100</xdr:rowOff>
    </xdr:from>
    <xdr:to>
      <xdr:col>1</xdr:col>
      <xdr:colOff>201613</xdr:colOff>
      <xdr:row>38</xdr:row>
      <xdr:rowOff>184150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401638" y="708660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10</a:t>
          </a:r>
        </a:p>
      </xdr:txBody>
    </xdr:sp>
    <xdr:clientData/>
  </xdr:twoCellAnchor>
  <xdr:twoCellAnchor>
    <xdr:from>
      <xdr:col>5</xdr:col>
      <xdr:colOff>325438</xdr:colOff>
      <xdr:row>36</xdr:row>
      <xdr:rowOff>152400</xdr:rowOff>
    </xdr:from>
    <xdr:to>
      <xdr:col>6</xdr:col>
      <xdr:colOff>125413</xdr:colOff>
      <xdr:row>38</xdr:row>
      <xdr:rowOff>107950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3373438" y="701040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11</a:t>
          </a:r>
        </a:p>
      </xdr:txBody>
    </xdr:sp>
    <xdr:clientData/>
  </xdr:twoCellAnchor>
  <xdr:twoCellAnchor>
    <xdr:from>
      <xdr:col>10</xdr:col>
      <xdr:colOff>249238</xdr:colOff>
      <xdr:row>36</xdr:row>
      <xdr:rowOff>152400</xdr:rowOff>
    </xdr:from>
    <xdr:to>
      <xdr:col>11</xdr:col>
      <xdr:colOff>49213</xdr:colOff>
      <xdr:row>38</xdr:row>
      <xdr:rowOff>107950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345238" y="701040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12</a:t>
          </a:r>
        </a:p>
      </xdr:txBody>
    </xdr:sp>
    <xdr:clientData/>
  </xdr:twoCellAnchor>
  <xdr:twoCellAnchor>
    <xdr:from>
      <xdr:col>8</xdr:col>
      <xdr:colOff>248747</xdr:colOff>
      <xdr:row>37</xdr:row>
      <xdr:rowOff>29643</xdr:rowOff>
    </xdr:from>
    <xdr:to>
      <xdr:col>9</xdr:col>
      <xdr:colOff>165253</xdr:colOff>
      <xdr:row>38</xdr:row>
      <xdr:rowOff>177697</xdr:rowOff>
    </xdr:to>
    <xdr:sp macro="" textlink="">
      <xdr:nvSpPr>
        <xdr:cNvPr id="32" name="TextBox 15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5125547" y="7078143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>
    <xdr:from>
      <xdr:col>13</xdr:col>
      <xdr:colOff>87548</xdr:colOff>
      <xdr:row>36</xdr:row>
      <xdr:rowOff>150396</xdr:rowOff>
    </xdr:from>
    <xdr:to>
      <xdr:col>14</xdr:col>
      <xdr:colOff>4054</xdr:colOff>
      <xdr:row>38</xdr:row>
      <xdr:rowOff>107950</xdr:rowOff>
    </xdr:to>
    <xdr:sp macro="" textlink="">
      <xdr:nvSpPr>
        <xdr:cNvPr id="33" name="Text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8012348" y="7008396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>
    <xdr:from>
      <xdr:col>3</xdr:col>
      <xdr:colOff>343174</xdr:colOff>
      <xdr:row>37</xdr:row>
      <xdr:rowOff>129173</xdr:rowOff>
    </xdr:from>
    <xdr:to>
      <xdr:col>4</xdr:col>
      <xdr:colOff>112204</xdr:colOff>
      <xdr:row>39</xdr:row>
      <xdr:rowOff>86727</xdr:rowOff>
    </xdr:to>
    <xdr:sp macro="" textlink="">
      <xdr:nvSpPr>
        <xdr:cNvPr id="34" name="TextBox 18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2171974" y="7177673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13</xdr:col>
      <xdr:colOff>235024</xdr:colOff>
      <xdr:row>25</xdr:row>
      <xdr:rowOff>20333</xdr:rowOff>
    </xdr:from>
    <xdr:to>
      <xdr:col>14</xdr:col>
      <xdr:colOff>4054</xdr:colOff>
      <xdr:row>26</xdr:row>
      <xdr:rowOff>168387</xdr:rowOff>
    </xdr:to>
    <xdr:sp macro="" textlink="">
      <xdr:nvSpPr>
        <xdr:cNvPr id="35" name="TextBox 19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8159824" y="4782833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8</xdr:col>
      <xdr:colOff>322485</xdr:colOff>
      <xdr:row>25</xdr:row>
      <xdr:rowOff>20333</xdr:rowOff>
    </xdr:from>
    <xdr:to>
      <xdr:col>9</xdr:col>
      <xdr:colOff>91515</xdr:colOff>
      <xdr:row>26</xdr:row>
      <xdr:rowOff>168387</xdr:rowOff>
    </xdr:to>
    <xdr:sp macro="" textlink="">
      <xdr:nvSpPr>
        <xdr:cNvPr id="36" name="TextBox 20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5199285" y="4782833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3</xdr:col>
      <xdr:colOff>195091</xdr:colOff>
      <xdr:row>25</xdr:row>
      <xdr:rowOff>6350</xdr:rowOff>
    </xdr:from>
    <xdr:to>
      <xdr:col>4</xdr:col>
      <xdr:colOff>111597</xdr:colOff>
      <xdr:row>26</xdr:row>
      <xdr:rowOff>154404</xdr:rowOff>
    </xdr:to>
    <xdr:sp macro="" textlink="">
      <xdr:nvSpPr>
        <xdr:cNvPr id="37" name="TextBox 2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2023891" y="4768850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 editAs="oneCell">
    <xdr:from>
      <xdr:col>5</xdr:col>
      <xdr:colOff>44450</xdr:colOff>
      <xdr:row>48</xdr:row>
      <xdr:rowOff>0</xdr:rowOff>
    </xdr:from>
    <xdr:to>
      <xdr:col>9</xdr:col>
      <xdr:colOff>304800</xdr:colOff>
      <xdr:row>59</xdr:row>
      <xdr:rowOff>84138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0" y="9144000"/>
          <a:ext cx="2698750" cy="21796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44450</xdr:colOff>
      <xdr:row>59</xdr:row>
      <xdr:rowOff>144463</xdr:rowOff>
    </xdr:from>
    <xdr:to>
      <xdr:col>9</xdr:col>
      <xdr:colOff>304800</xdr:colOff>
      <xdr:row>71</xdr:row>
      <xdr:rowOff>38100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0" y="11383963"/>
          <a:ext cx="2698750" cy="2179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381000</xdr:colOff>
      <xdr:row>59</xdr:row>
      <xdr:rowOff>147638</xdr:rowOff>
    </xdr:from>
    <xdr:to>
      <xdr:col>14</xdr:col>
      <xdr:colOff>31750</xdr:colOff>
      <xdr:row>71</xdr:row>
      <xdr:rowOff>38100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11387138"/>
          <a:ext cx="2698750" cy="21764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44450</xdr:colOff>
      <xdr:row>59</xdr:row>
      <xdr:rowOff>144463</xdr:rowOff>
    </xdr:from>
    <xdr:to>
      <xdr:col>4</xdr:col>
      <xdr:colOff>304800</xdr:colOff>
      <xdr:row>71</xdr:row>
      <xdr:rowOff>38100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1383963"/>
          <a:ext cx="2698750" cy="2179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349250</xdr:colOff>
      <xdr:row>48</xdr:row>
      <xdr:rowOff>0</xdr:rowOff>
    </xdr:from>
    <xdr:to>
      <xdr:col>14</xdr:col>
      <xdr:colOff>0</xdr:colOff>
      <xdr:row>60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9144000"/>
          <a:ext cx="2698750" cy="2286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48</xdr:row>
      <xdr:rowOff>76200</xdr:rowOff>
    </xdr:from>
    <xdr:to>
      <xdr:col>4</xdr:col>
      <xdr:colOff>260350</xdr:colOff>
      <xdr:row>59</xdr:row>
      <xdr:rowOff>158750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"/>
          <a:ext cx="2698750" cy="2178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442913</xdr:colOff>
      <xdr:row>49</xdr:row>
      <xdr:rowOff>6350</xdr:rowOff>
    </xdr:from>
    <xdr:to>
      <xdr:col>1</xdr:col>
      <xdr:colOff>242888</xdr:colOff>
      <xdr:row>50</xdr:row>
      <xdr:rowOff>152400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442913" y="934085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13</a:t>
          </a:r>
        </a:p>
      </xdr:txBody>
    </xdr:sp>
    <xdr:clientData/>
  </xdr:twoCellAnchor>
  <xdr:twoCellAnchor>
    <xdr:from>
      <xdr:col>5</xdr:col>
      <xdr:colOff>477838</xdr:colOff>
      <xdr:row>49</xdr:row>
      <xdr:rowOff>6350</xdr:rowOff>
    </xdr:from>
    <xdr:to>
      <xdr:col>6</xdr:col>
      <xdr:colOff>277813</xdr:colOff>
      <xdr:row>50</xdr:row>
      <xdr:rowOff>152400</xdr:rowOff>
    </xdr:to>
    <xdr:sp macro="" textlink="">
      <xdr:nvSpPr>
        <xdr:cNvPr id="61" name="Text Box 1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525838" y="934085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14</a:t>
          </a:r>
        </a:p>
      </xdr:txBody>
    </xdr:sp>
    <xdr:clientData/>
  </xdr:twoCellAnchor>
  <xdr:twoCellAnchor>
    <xdr:from>
      <xdr:col>10</xdr:col>
      <xdr:colOff>325438</xdr:colOff>
      <xdr:row>49</xdr:row>
      <xdr:rowOff>6350</xdr:rowOff>
    </xdr:from>
    <xdr:to>
      <xdr:col>11</xdr:col>
      <xdr:colOff>125413</xdr:colOff>
      <xdr:row>50</xdr:row>
      <xdr:rowOff>152400</xdr:rowOff>
    </xdr:to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21438" y="934085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15</a:t>
          </a:r>
        </a:p>
      </xdr:txBody>
    </xdr:sp>
    <xdr:clientData/>
  </xdr:twoCellAnchor>
  <xdr:twoCellAnchor>
    <xdr:from>
      <xdr:col>0</xdr:col>
      <xdr:colOff>477838</xdr:colOff>
      <xdr:row>61</xdr:row>
      <xdr:rowOff>38100</xdr:rowOff>
    </xdr:from>
    <xdr:to>
      <xdr:col>1</xdr:col>
      <xdr:colOff>277813</xdr:colOff>
      <xdr:row>62</xdr:row>
      <xdr:rowOff>184150</xdr:rowOff>
    </xdr:to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477838" y="1165860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16</a:t>
          </a:r>
        </a:p>
      </xdr:txBody>
    </xdr:sp>
    <xdr:clientData/>
  </xdr:twoCellAnchor>
  <xdr:twoCellAnchor>
    <xdr:from>
      <xdr:col>5</xdr:col>
      <xdr:colOff>401638</xdr:colOff>
      <xdr:row>60</xdr:row>
      <xdr:rowOff>152400</xdr:rowOff>
    </xdr:from>
    <xdr:to>
      <xdr:col>6</xdr:col>
      <xdr:colOff>201613</xdr:colOff>
      <xdr:row>62</xdr:row>
      <xdr:rowOff>107950</xdr:rowOff>
    </xdr:to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449638" y="1158240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17</a:t>
          </a:r>
        </a:p>
      </xdr:txBody>
    </xdr:sp>
    <xdr:clientData/>
  </xdr:twoCellAnchor>
  <xdr:twoCellAnchor>
    <xdr:from>
      <xdr:col>10</xdr:col>
      <xdr:colOff>325438</xdr:colOff>
      <xdr:row>60</xdr:row>
      <xdr:rowOff>152400</xdr:rowOff>
    </xdr:from>
    <xdr:to>
      <xdr:col>11</xdr:col>
      <xdr:colOff>125413</xdr:colOff>
      <xdr:row>62</xdr:row>
      <xdr:rowOff>107950</xdr:rowOff>
    </xdr:to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21438" y="11582400"/>
          <a:ext cx="409575" cy="336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/>
              <a:tailEnd type="none" w="lg" len="lg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eaLnBrk="1" hangingPunct="1"/>
          <a:r>
            <a:rPr lang="en-GB" altLang="en-US" b="1" i="0"/>
            <a:t>18</a:t>
          </a:r>
        </a:p>
      </xdr:txBody>
    </xdr:sp>
    <xdr:clientData/>
  </xdr:twoCellAnchor>
  <xdr:twoCellAnchor>
    <xdr:from>
      <xdr:col>8</xdr:col>
      <xdr:colOff>384555</xdr:colOff>
      <xdr:row>60</xdr:row>
      <xdr:rowOff>158298</xdr:rowOff>
    </xdr:from>
    <xdr:to>
      <xdr:col>9</xdr:col>
      <xdr:colOff>153585</xdr:colOff>
      <xdr:row>62</xdr:row>
      <xdr:rowOff>115852</xdr:rowOff>
    </xdr:to>
    <xdr:sp macro="" textlink="">
      <xdr:nvSpPr>
        <xdr:cNvPr id="66" name="TextBox 14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5261355" y="11588298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3</xdr:col>
      <xdr:colOff>244142</xdr:colOff>
      <xdr:row>60</xdr:row>
      <xdr:rowOff>183830</xdr:rowOff>
    </xdr:from>
    <xdr:to>
      <xdr:col>4</xdr:col>
      <xdr:colOff>160648</xdr:colOff>
      <xdr:row>62</xdr:row>
      <xdr:rowOff>141384</xdr:rowOff>
    </xdr:to>
    <xdr:sp macro="" textlink="">
      <xdr:nvSpPr>
        <xdr:cNvPr id="67" name="TextBox 15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/>
      </xdr:nvSpPr>
      <xdr:spPr>
        <a:xfrm>
          <a:off x="2072942" y="11613830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>
    <xdr:from>
      <xdr:col>13</xdr:col>
      <xdr:colOff>73651</xdr:colOff>
      <xdr:row>49</xdr:row>
      <xdr:rowOff>37210</xdr:rowOff>
    </xdr:from>
    <xdr:to>
      <xdr:col>13</xdr:col>
      <xdr:colOff>452281</xdr:colOff>
      <xdr:row>50</xdr:row>
      <xdr:rowOff>185264</xdr:rowOff>
    </xdr:to>
    <xdr:sp macro="" textlink="">
      <xdr:nvSpPr>
        <xdr:cNvPr id="68" name="TextBox 16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7998451" y="9371710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12</xdr:col>
      <xdr:colOff>596788</xdr:colOff>
      <xdr:row>60</xdr:row>
      <xdr:rowOff>152400</xdr:rowOff>
    </xdr:from>
    <xdr:to>
      <xdr:col>13</xdr:col>
      <xdr:colOff>513294</xdr:colOff>
      <xdr:row>62</xdr:row>
      <xdr:rowOff>109954</xdr:rowOff>
    </xdr:to>
    <xdr:sp macro="" textlink="">
      <xdr:nvSpPr>
        <xdr:cNvPr id="69" name="TextBox 1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/>
      </xdr:nvSpPr>
      <xdr:spPr>
        <a:xfrm>
          <a:off x="7911988" y="11582400"/>
          <a:ext cx="526106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NW</a:t>
          </a:r>
          <a:endParaRPr lang="en-US"/>
        </a:p>
      </xdr:txBody>
    </xdr:sp>
    <xdr:clientData/>
  </xdr:twoCellAnchor>
  <xdr:twoCellAnchor>
    <xdr:from>
      <xdr:col>8</xdr:col>
      <xdr:colOff>392335</xdr:colOff>
      <xdr:row>48</xdr:row>
      <xdr:rowOff>173659</xdr:rowOff>
    </xdr:from>
    <xdr:to>
      <xdr:col>9</xdr:col>
      <xdr:colOff>161365</xdr:colOff>
      <xdr:row>50</xdr:row>
      <xdr:rowOff>131213</xdr:rowOff>
    </xdr:to>
    <xdr:sp macro="" textlink="">
      <xdr:nvSpPr>
        <xdr:cNvPr id="70" name="TextBox 18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/>
      </xdr:nvSpPr>
      <xdr:spPr>
        <a:xfrm>
          <a:off x="5269135" y="9317659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3</xdr:col>
      <xdr:colOff>317880</xdr:colOff>
      <xdr:row>49</xdr:row>
      <xdr:rowOff>37210</xdr:rowOff>
    </xdr:from>
    <xdr:to>
      <xdr:col>4</xdr:col>
      <xdr:colOff>86910</xdr:colOff>
      <xdr:row>50</xdr:row>
      <xdr:rowOff>185264</xdr:rowOff>
    </xdr:to>
    <xdr:sp macro="" textlink="">
      <xdr:nvSpPr>
        <xdr:cNvPr id="71" name="TextBox 2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/>
      </xdr:nvSpPr>
      <xdr:spPr>
        <a:xfrm>
          <a:off x="2146680" y="9371710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GB"/>
          </a:defPPr>
          <a:lvl1pPr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ctr" rtl="0" fontAlgn="base">
            <a:spcBef>
              <a:spcPct val="0"/>
            </a:spcBef>
            <a:spcAft>
              <a:spcPct val="0"/>
            </a:spcAft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sz="1600" i="1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r>
            <a:rPr lang="en-GB"/>
            <a:t>W</a:t>
          </a:r>
          <a:endParaRPr lang="en-US"/>
        </a:p>
      </xdr:txBody>
    </xdr:sp>
    <xdr:clientData/>
  </xdr:twoCellAnchor>
  <xdr:twoCellAnchor>
    <xdr:from>
      <xdr:col>15</xdr:col>
      <xdr:colOff>0</xdr:colOff>
      <xdr:row>3</xdr:row>
      <xdr:rowOff>152400</xdr:rowOff>
    </xdr:from>
    <xdr:to>
      <xdr:col>21</xdr:col>
      <xdr:colOff>247650</xdr:colOff>
      <xdr:row>17</xdr:row>
      <xdr:rowOff>57150</xdr:rowOff>
    </xdr:to>
    <xdr:sp macro="" textlink="">
      <xdr:nvSpPr>
        <xdr:cNvPr id="72" name="Rectangle: Rounded Corners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9144000" y="723900"/>
          <a:ext cx="3905250" cy="2571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RESULTS</a:t>
          </a:r>
        </a:p>
        <a:p>
          <a:pPr algn="l"/>
          <a:endParaRPr lang="en-US" sz="1100" b="1"/>
        </a:p>
        <a:p>
          <a:pPr algn="l"/>
          <a:r>
            <a:rPr lang="en-US" sz="1100" b="1"/>
            <a:t>The "observed" hydrographs (black lines) have been</a:t>
          </a:r>
          <a:r>
            <a:rPr lang="en-US" sz="1100" b="1" baseline="0"/>
            <a:t> superimposed on the problistic forecast plots.</a:t>
          </a:r>
        </a:p>
        <a:p>
          <a:pPr algn="l"/>
          <a:endParaRPr lang="en-US" sz="1100" b="1" baseline="0"/>
        </a:p>
        <a:p>
          <a:pPr algn="l"/>
          <a:r>
            <a:rPr lang="en-US" sz="1100" b="1" baseline="0"/>
            <a:t>Note the same set of events are used in the same Tasks.</a:t>
          </a:r>
        </a:p>
        <a:p>
          <a:pPr algn="l"/>
          <a:endParaRPr lang="en-US" sz="1100" b="1" baseline="0"/>
        </a:p>
        <a:p>
          <a:pPr algn="l"/>
          <a:r>
            <a:rPr lang="en-US" sz="1100" b="1" baseline="0"/>
            <a:t>The correct decision (Warning/No Warning)  is provided in the top right coner of each panel.</a:t>
          </a:r>
        </a:p>
        <a:p>
          <a:pPr algn="l"/>
          <a:endParaRPr lang="en-US" sz="1100" b="1" baseline="0"/>
        </a:p>
        <a:p>
          <a:pPr algn="l"/>
          <a:r>
            <a:rPr lang="en-US" sz="1100" b="1" baseline="0"/>
            <a:t>The observed outcomes have been entered in the tables in the TASK 3 worksheet.</a:t>
          </a:r>
          <a:endParaRPr lang="en-US" sz="1100" b="1"/>
        </a:p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E64842-A511-4F4B-8416-59A695EBFAAA}" name="Table13" displayName="Table13" ref="G3:J21" totalsRowShown="0" headerRowDxfId="0">
  <tableColumns count="4">
    <tableColumn id="1" xr3:uid="{B3060F84-E53A-44F6-BE98-C46DFBC07A43}" name="Event"/>
    <tableColumn id="2" xr3:uid="{62FB6883-CE81-42D3-AA26-3BAC77EFD50A}" name="Forecast"/>
    <tableColumn id="3" xr3:uid="{E32FCC5C-DE12-45FB-8A05-7AE9BD814914}" name="Observed"/>
    <tableColumn id="4" xr3:uid="{B0B1BC08-18EF-40D1-BEEC-7311F03C9DB3}" name="Result">
      <calculatedColumnFormula>IF(AND(H4=1,I4=1),"CN",IF(AND(H4=1,I4=2),"Miss",IF(AND(H4=2,I4=1),"FA",IF(AND(H4=2,I4=2),"Hit",""))))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9" Type="http://schemas.openxmlformats.org/officeDocument/2006/relationships/ctrlProp" Target="../ctrlProps/ctrlProp90.xml"/><Relationship Id="rId21" Type="http://schemas.openxmlformats.org/officeDocument/2006/relationships/ctrlProp" Target="../ctrlProps/ctrlProp72.xml"/><Relationship Id="rId34" Type="http://schemas.openxmlformats.org/officeDocument/2006/relationships/ctrlProp" Target="../ctrlProps/ctrlProp85.xml"/><Relationship Id="rId42" Type="http://schemas.openxmlformats.org/officeDocument/2006/relationships/ctrlProp" Target="../ctrlProps/ctrlProp93.xml"/><Relationship Id="rId47" Type="http://schemas.openxmlformats.org/officeDocument/2006/relationships/ctrlProp" Target="../ctrlProps/ctrlProp98.xml"/><Relationship Id="rId50" Type="http://schemas.openxmlformats.org/officeDocument/2006/relationships/ctrlProp" Target="../ctrlProps/ctrlProp101.xml"/><Relationship Id="rId55" Type="http://schemas.openxmlformats.org/officeDocument/2006/relationships/ctrlProp" Target="../ctrlProps/ctrlProp106.xml"/><Relationship Id="rId7" Type="http://schemas.openxmlformats.org/officeDocument/2006/relationships/ctrlProp" Target="../ctrlProps/ctrlProp5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7.xml"/><Relationship Id="rId29" Type="http://schemas.openxmlformats.org/officeDocument/2006/relationships/ctrlProp" Target="../ctrlProps/ctrlProp80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32" Type="http://schemas.openxmlformats.org/officeDocument/2006/relationships/ctrlProp" Target="../ctrlProps/ctrlProp83.xml"/><Relationship Id="rId37" Type="http://schemas.openxmlformats.org/officeDocument/2006/relationships/ctrlProp" Target="../ctrlProps/ctrlProp88.xml"/><Relationship Id="rId40" Type="http://schemas.openxmlformats.org/officeDocument/2006/relationships/ctrlProp" Target="../ctrlProps/ctrlProp91.xml"/><Relationship Id="rId45" Type="http://schemas.openxmlformats.org/officeDocument/2006/relationships/ctrlProp" Target="../ctrlProps/ctrlProp96.xml"/><Relationship Id="rId53" Type="http://schemas.openxmlformats.org/officeDocument/2006/relationships/ctrlProp" Target="../ctrlProps/ctrlProp104.xml"/><Relationship Id="rId5" Type="http://schemas.openxmlformats.org/officeDocument/2006/relationships/ctrlProp" Target="../ctrlProps/ctrlProp56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Relationship Id="rId35" Type="http://schemas.openxmlformats.org/officeDocument/2006/relationships/ctrlProp" Target="../ctrlProps/ctrlProp86.xml"/><Relationship Id="rId43" Type="http://schemas.openxmlformats.org/officeDocument/2006/relationships/ctrlProp" Target="../ctrlProps/ctrlProp94.xml"/><Relationship Id="rId48" Type="http://schemas.openxmlformats.org/officeDocument/2006/relationships/ctrlProp" Target="../ctrlProps/ctrlProp99.xml"/><Relationship Id="rId56" Type="http://schemas.openxmlformats.org/officeDocument/2006/relationships/ctrlProp" Target="../ctrlProps/ctrlProp107.xml"/><Relationship Id="rId8" Type="http://schemas.openxmlformats.org/officeDocument/2006/relationships/ctrlProp" Target="../ctrlProps/ctrlProp59.xml"/><Relationship Id="rId51" Type="http://schemas.openxmlformats.org/officeDocument/2006/relationships/ctrlProp" Target="../ctrlProps/ctrlProp10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33" Type="http://schemas.openxmlformats.org/officeDocument/2006/relationships/ctrlProp" Target="../ctrlProps/ctrlProp84.xml"/><Relationship Id="rId38" Type="http://schemas.openxmlformats.org/officeDocument/2006/relationships/ctrlProp" Target="../ctrlProps/ctrlProp89.xml"/><Relationship Id="rId46" Type="http://schemas.openxmlformats.org/officeDocument/2006/relationships/ctrlProp" Target="../ctrlProps/ctrlProp97.xml"/><Relationship Id="rId20" Type="http://schemas.openxmlformats.org/officeDocument/2006/relationships/ctrlProp" Target="../ctrlProps/ctrlProp71.xml"/><Relationship Id="rId41" Type="http://schemas.openxmlformats.org/officeDocument/2006/relationships/ctrlProp" Target="../ctrlProps/ctrlProp92.xml"/><Relationship Id="rId54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7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36" Type="http://schemas.openxmlformats.org/officeDocument/2006/relationships/ctrlProp" Target="../ctrlProps/ctrlProp87.xml"/><Relationship Id="rId49" Type="http://schemas.openxmlformats.org/officeDocument/2006/relationships/ctrlProp" Target="../ctrlProps/ctrlProp100.xml"/><Relationship Id="rId57" Type="http://schemas.openxmlformats.org/officeDocument/2006/relationships/ctrlProp" Target="../ctrlProps/ctrlProp108.xml"/><Relationship Id="rId10" Type="http://schemas.openxmlformats.org/officeDocument/2006/relationships/ctrlProp" Target="../ctrlProps/ctrlProp61.xml"/><Relationship Id="rId31" Type="http://schemas.openxmlformats.org/officeDocument/2006/relationships/ctrlProp" Target="../ctrlProps/ctrlProp82.xml"/><Relationship Id="rId44" Type="http://schemas.openxmlformats.org/officeDocument/2006/relationships/ctrlProp" Target="../ctrlProps/ctrlProp95.xml"/><Relationship Id="rId52" Type="http://schemas.openxmlformats.org/officeDocument/2006/relationships/ctrlProp" Target="../ctrlProps/ctrlProp10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D9B5-D712-443D-8F65-5273E36E23C3}">
  <dimension ref="A1"/>
  <sheetViews>
    <sheetView tabSelected="1" workbookViewId="0">
      <selection activeCell="R20" sqref="R20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3BC9-7A5E-43C7-ABD1-3037A5C74FAD}">
  <sheetPr codeName="Sheet1"/>
  <dimension ref="H2:M289"/>
  <sheetViews>
    <sheetView workbookViewId="0">
      <selection activeCell="K2" sqref="K2"/>
    </sheetView>
  </sheetViews>
  <sheetFormatPr defaultRowHeight="15"/>
  <sheetData>
    <row r="2" spans="8:13">
      <c r="H2" s="2" t="s">
        <v>0</v>
      </c>
    </row>
    <row r="4" spans="8:13">
      <c r="M4" s="2"/>
    </row>
    <row r="12" spans="8:13" ht="26.25">
      <c r="L12" s="1"/>
    </row>
    <row r="18" spans="8:8">
      <c r="H18" s="2" t="s">
        <v>8</v>
      </c>
    </row>
    <row r="35" spans="8:9">
      <c r="I35" s="2"/>
    </row>
    <row r="36" spans="8:9">
      <c r="H36" s="2" t="s">
        <v>9</v>
      </c>
    </row>
    <row r="52" spans="8:8">
      <c r="H52" s="2" t="s">
        <v>10</v>
      </c>
    </row>
    <row r="69" spans="8:8">
      <c r="H69" s="2" t="s">
        <v>14</v>
      </c>
    </row>
    <row r="86" spans="8:8">
      <c r="H86" s="2" t="s">
        <v>15</v>
      </c>
    </row>
    <row r="103" spans="8:8">
      <c r="H103" s="2" t="s">
        <v>16</v>
      </c>
    </row>
    <row r="120" spans="8:8">
      <c r="H120" s="2" t="s">
        <v>17</v>
      </c>
    </row>
    <row r="137" spans="8:8">
      <c r="H137" s="2" t="s">
        <v>18</v>
      </c>
    </row>
    <row r="154" spans="8:8">
      <c r="H154" s="2" t="s">
        <v>19</v>
      </c>
    </row>
    <row r="171" spans="8:8">
      <c r="H171" s="2" t="s">
        <v>20</v>
      </c>
    </row>
    <row r="188" spans="8:8">
      <c r="H188" s="2" t="s">
        <v>21</v>
      </c>
    </row>
    <row r="205" spans="8:8">
      <c r="H205" s="2" t="s">
        <v>22</v>
      </c>
    </row>
    <row r="222" spans="8:8">
      <c r="H222" s="2" t="s">
        <v>23</v>
      </c>
    </row>
    <row r="239" spans="8:8">
      <c r="H239" s="2" t="s">
        <v>24</v>
      </c>
    </row>
    <row r="255" spans="8:8">
      <c r="H255" s="2" t="s">
        <v>25</v>
      </c>
    </row>
    <row r="272" spans="8:8">
      <c r="H272" s="2" t="s">
        <v>26</v>
      </c>
    </row>
    <row r="289" spans="8:8">
      <c r="H289" s="2" t="s">
        <v>27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7</xdr:col>
                    <xdr:colOff>19050</xdr:colOff>
                    <xdr:row>2</xdr:row>
                    <xdr:rowOff>9525</xdr:rowOff>
                  </from>
                  <to>
                    <xdr:col>8</xdr:col>
                    <xdr:colOff>285750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161925</xdr:rowOff>
                  </from>
                  <to>
                    <xdr:col>8</xdr:col>
                    <xdr:colOff>238125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Group Box 9">
              <controlPr defaultSize="0" autoFill="0" autoPict="0">
                <anchor mov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10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Group Box 14">
              <controlPr defaultSize="0" autoFill="0" autoPict="0">
                <anchor moveWithCells="1">
                  <from>
                    <xdr:col>6</xdr:col>
                    <xdr:colOff>600075</xdr:colOff>
                    <xdr:row>16</xdr:row>
                    <xdr:rowOff>180975</xdr:rowOff>
                  </from>
                  <to>
                    <xdr:col>10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Option Button 16">
              <controlPr defaultSize="0" autoFill="0" autoLine="0" autoPict="0" altText="No warning">
                <anchor moveWithCells="1">
                  <from>
                    <xdr:col>7</xdr:col>
                    <xdr:colOff>38100</xdr:colOff>
                    <xdr:row>17</xdr:row>
                    <xdr:rowOff>180975</xdr:rowOff>
                  </from>
                  <to>
                    <xdr:col>8</xdr:col>
                    <xdr:colOff>304800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Option Button 17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180975</xdr:rowOff>
                  </from>
                  <to>
                    <xdr:col>8</xdr:col>
                    <xdr:colOff>304800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Option Button 26">
              <controlPr defaultSize="0" autoFill="0" autoLine="0" autoPict="0">
                <anchor moveWithCells="1">
                  <from>
                    <xdr:col>7</xdr:col>
                    <xdr:colOff>19050</xdr:colOff>
                    <xdr:row>36</xdr:row>
                    <xdr:rowOff>9525</xdr:rowOff>
                  </from>
                  <to>
                    <xdr:col>8</xdr:col>
                    <xdr:colOff>485775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Option Button 27">
              <controlPr defaultSize="0" autoFill="0" autoLine="0" autoPict="0">
                <anchor moveWithCells="1">
                  <from>
                    <xdr:col>7</xdr:col>
                    <xdr:colOff>19050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Group Box 28">
              <controlPr defaultSize="0" autoFill="0" autoPict="0">
                <anchor moveWithCells="1">
                  <from>
                    <xdr:col>7</xdr:col>
                    <xdr:colOff>9525</xdr:colOff>
                    <xdr:row>34</xdr:row>
                    <xdr:rowOff>180975</xdr:rowOff>
                  </from>
                  <to>
                    <xdr:col>9</xdr:col>
                    <xdr:colOff>600075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Group Box 29">
              <controlPr defaultSize="0" autoFill="0" autoPict="0">
                <anchor moveWithCells="1">
                  <from>
                    <xdr:col>6</xdr:col>
                    <xdr:colOff>590550</xdr:colOff>
                    <xdr:row>51</xdr:row>
                    <xdr:rowOff>9525</xdr:rowOff>
                  </from>
                  <to>
                    <xdr:col>10</xdr:col>
                    <xdr:colOff>9525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Option Button 30">
              <controlPr defaultSize="0" autoFill="0" autoLine="0" autoPict="0" altText="No warning">
                <anchor moveWithCells="1">
                  <from>
                    <xdr:col>7</xdr:col>
                    <xdr:colOff>47625</xdr:colOff>
                    <xdr:row>51</xdr:row>
                    <xdr:rowOff>180975</xdr:rowOff>
                  </from>
                  <to>
                    <xdr:col>8</xdr:col>
                    <xdr:colOff>561975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7</xdr:col>
                    <xdr:colOff>47625</xdr:colOff>
                    <xdr:row>52</xdr:row>
                    <xdr:rowOff>171450</xdr:rowOff>
                  </from>
                  <to>
                    <xdr:col>8</xdr:col>
                    <xdr:colOff>200025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Option Button 35">
              <controlPr defaultSize="0" autoFill="0" autoLine="0" autoPict="0" altText="No warning">
                <anchor moveWithCells="1">
                  <from>
                    <xdr:col>7</xdr:col>
                    <xdr:colOff>47625</xdr:colOff>
                    <xdr:row>68</xdr:row>
                    <xdr:rowOff>180975</xdr:rowOff>
                  </from>
                  <to>
                    <xdr:col>8</xdr:col>
                    <xdr:colOff>561975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Option Button 36">
              <controlPr defaultSize="0" autoFill="0" autoLine="0" autoPict="0">
                <anchor moveWithCells="1">
                  <from>
                    <xdr:col>7</xdr:col>
                    <xdr:colOff>47625</xdr:colOff>
                    <xdr:row>69</xdr:row>
                    <xdr:rowOff>171450</xdr:rowOff>
                  </from>
                  <to>
                    <xdr:col>8</xdr:col>
                    <xdr:colOff>200025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Group Box 37">
              <controlPr defaultSize="0" autoFill="0" autoPict="0">
                <anchor moveWithCells="1">
                  <from>
                    <xdr:col>7</xdr:col>
                    <xdr:colOff>9525</xdr:colOff>
                    <xdr:row>67</xdr:row>
                    <xdr:rowOff>161925</xdr:rowOff>
                  </from>
                  <to>
                    <xdr:col>10</xdr:col>
                    <xdr:colOff>9525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Option Button 38">
              <controlPr defaultSize="0" autoFill="0" autoLine="0" autoPict="0" altText="No warning">
                <anchor moveWithCells="1">
                  <from>
                    <xdr:col>7</xdr:col>
                    <xdr:colOff>47625</xdr:colOff>
                    <xdr:row>85</xdr:row>
                    <xdr:rowOff>180975</xdr:rowOff>
                  </from>
                  <to>
                    <xdr:col>8</xdr:col>
                    <xdr:colOff>561975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Option Button 39">
              <controlPr defaultSize="0" autoFill="0" autoLine="0" autoPict="0">
                <anchor moveWithCells="1">
                  <from>
                    <xdr:col>7</xdr:col>
                    <xdr:colOff>47625</xdr:colOff>
                    <xdr:row>86</xdr:row>
                    <xdr:rowOff>171450</xdr:rowOff>
                  </from>
                  <to>
                    <xdr:col>8</xdr:col>
                    <xdr:colOff>200025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Group Box 40">
              <controlPr defaultSize="0" autoFill="0" autoPict="0">
                <anchor moveWithCells="1">
                  <from>
                    <xdr:col>6</xdr:col>
                    <xdr:colOff>600075</xdr:colOff>
                    <xdr:row>85</xdr:row>
                    <xdr:rowOff>9525</xdr:rowOff>
                  </from>
                  <to>
                    <xdr:col>10</xdr:col>
                    <xdr:colOff>19050</xdr:colOff>
                    <xdr:row>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2" name="Option Button 43">
              <controlPr defaultSize="0" autoFill="0" autoLine="0" autoPict="0" altText="No warning">
                <anchor moveWithCells="1">
                  <from>
                    <xdr:col>7</xdr:col>
                    <xdr:colOff>9525</xdr:colOff>
                    <xdr:row>102</xdr:row>
                    <xdr:rowOff>180975</xdr:rowOff>
                  </from>
                  <to>
                    <xdr:col>8</xdr:col>
                    <xdr:colOff>523875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Option Button 44">
              <controlPr defaultSize="0" autoFill="0" autoLine="0" autoPict="0">
                <anchor moveWithCells="1">
                  <from>
                    <xdr:col>7</xdr:col>
                    <xdr:colOff>9525</xdr:colOff>
                    <xdr:row>103</xdr:row>
                    <xdr:rowOff>171450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4" name="Option Button 45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120</xdr:row>
                    <xdr:rowOff>9525</xdr:rowOff>
                  </from>
                  <to>
                    <xdr:col>8</xdr:col>
                    <xdr:colOff>514350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5" name="Option Button 46">
              <controlPr defaultSize="0" autoFill="0" autoLine="0" autoPict="0">
                <anchor moveWithCells="1">
                  <from>
                    <xdr:col>7</xdr:col>
                    <xdr:colOff>0</xdr:colOff>
                    <xdr:row>121</xdr:row>
                    <xdr:rowOff>0</xdr:rowOff>
                  </from>
                  <to>
                    <xdr:col>8</xdr:col>
                    <xdr:colOff>152400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Option Button 47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137</xdr:row>
                    <xdr:rowOff>9525</xdr:rowOff>
                  </from>
                  <to>
                    <xdr:col>8</xdr:col>
                    <xdr:colOff>504825</xdr:colOff>
                    <xdr:row>138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Option Button 48">
              <controlPr defaultSize="0" autoFill="0" autoLine="0" autoPict="0">
                <anchor moveWithCells="1">
                  <from>
                    <xdr:col>6</xdr:col>
                    <xdr:colOff>600075</xdr:colOff>
                    <xdr:row>138</xdr:row>
                    <xdr:rowOff>0</xdr:rowOff>
                  </from>
                  <to>
                    <xdr:col>8</xdr:col>
                    <xdr:colOff>142875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Option Button 49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153</xdr:row>
                    <xdr:rowOff>171450</xdr:rowOff>
                  </from>
                  <to>
                    <xdr:col>8</xdr:col>
                    <xdr:colOff>514350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Option Button 50">
              <controlPr defaultSize="0" autoFill="0" autoLine="0" autoPict="0">
                <anchor moveWithCells="1">
                  <from>
                    <xdr:col>7</xdr:col>
                    <xdr:colOff>0</xdr:colOff>
                    <xdr:row>154</xdr:row>
                    <xdr:rowOff>161925</xdr:rowOff>
                  </from>
                  <to>
                    <xdr:col>8</xdr:col>
                    <xdr:colOff>152400</xdr:colOff>
                    <xdr:row>155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Option Button 51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170</xdr:row>
                    <xdr:rowOff>171450</xdr:rowOff>
                  </from>
                  <to>
                    <xdr:col>8</xdr:col>
                    <xdr:colOff>504825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Option Button 52">
              <controlPr defaultSize="0" autoFill="0" autoLine="0" autoPict="0">
                <anchor moveWithCells="1">
                  <from>
                    <xdr:col>6</xdr:col>
                    <xdr:colOff>600075</xdr:colOff>
                    <xdr:row>171</xdr:row>
                    <xdr:rowOff>161925</xdr:rowOff>
                  </from>
                  <to>
                    <xdr:col>8</xdr:col>
                    <xdr:colOff>142875</xdr:colOff>
                    <xdr:row>172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2" name="Option Button 53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187</xdr:row>
                    <xdr:rowOff>171450</xdr:rowOff>
                  </from>
                  <to>
                    <xdr:col>8</xdr:col>
                    <xdr:colOff>504825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3" name="Option Button 54">
              <controlPr defaultSize="0" autoFill="0" autoLine="0" autoPict="0">
                <anchor moveWithCells="1">
                  <from>
                    <xdr:col>6</xdr:col>
                    <xdr:colOff>600075</xdr:colOff>
                    <xdr:row>188</xdr:row>
                    <xdr:rowOff>161925</xdr:rowOff>
                  </from>
                  <to>
                    <xdr:col>8</xdr:col>
                    <xdr:colOff>142875</xdr:colOff>
                    <xdr:row>189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Option Button 55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204</xdr:row>
                    <xdr:rowOff>171450</xdr:rowOff>
                  </from>
                  <to>
                    <xdr:col>8</xdr:col>
                    <xdr:colOff>504825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Option Button 56">
              <controlPr defaultSize="0" autoFill="0" autoLine="0" autoPict="0">
                <anchor moveWithCells="1">
                  <from>
                    <xdr:col>6</xdr:col>
                    <xdr:colOff>600075</xdr:colOff>
                    <xdr:row>205</xdr:row>
                    <xdr:rowOff>161925</xdr:rowOff>
                  </from>
                  <to>
                    <xdr:col>8</xdr:col>
                    <xdr:colOff>142875</xdr:colOff>
                    <xdr:row>206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Option Button 57">
              <controlPr defaultSize="0" autoFill="0" autoLine="0" autoPict="0" altText="No warning">
                <anchor moveWithCells="1">
                  <from>
                    <xdr:col>7</xdr:col>
                    <xdr:colOff>9525</xdr:colOff>
                    <xdr:row>221</xdr:row>
                    <xdr:rowOff>152400</xdr:rowOff>
                  </from>
                  <to>
                    <xdr:col>8</xdr:col>
                    <xdr:colOff>523875</xdr:colOff>
                    <xdr:row>223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7" name="Option Button 58">
              <controlPr defaultSize="0" autoFill="0" autoLine="0" autoPict="0">
                <anchor moveWithCells="1">
                  <from>
                    <xdr:col>7</xdr:col>
                    <xdr:colOff>9525</xdr:colOff>
                    <xdr:row>222</xdr:row>
                    <xdr:rowOff>142875</xdr:rowOff>
                  </from>
                  <to>
                    <xdr:col>8</xdr:col>
                    <xdr:colOff>161925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Option Button 59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238</xdr:row>
                    <xdr:rowOff>152400</xdr:rowOff>
                  </from>
                  <to>
                    <xdr:col>8</xdr:col>
                    <xdr:colOff>514350</xdr:colOff>
                    <xdr:row>240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Option Button 60">
              <controlPr defaultSize="0" autoFill="0" autoLine="0" autoPict="0">
                <anchor moveWithCells="1">
                  <from>
                    <xdr:col>7</xdr:col>
                    <xdr:colOff>0</xdr:colOff>
                    <xdr:row>239</xdr:row>
                    <xdr:rowOff>142875</xdr:rowOff>
                  </from>
                  <to>
                    <xdr:col>8</xdr:col>
                    <xdr:colOff>152400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Option Button 61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254</xdr:row>
                    <xdr:rowOff>152400</xdr:rowOff>
                  </from>
                  <to>
                    <xdr:col>8</xdr:col>
                    <xdr:colOff>504825</xdr:colOff>
                    <xdr:row>256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Option Button 62">
              <controlPr defaultSize="0" autoFill="0" autoLine="0" autoPict="0">
                <anchor moveWithCells="1">
                  <from>
                    <xdr:col>6</xdr:col>
                    <xdr:colOff>600075</xdr:colOff>
                    <xdr:row>255</xdr:row>
                    <xdr:rowOff>142875</xdr:rowOff>
                  </from>
                  <to>
                    <xdr:col>8</xdr:col>
                    <xdr:colOff>142875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Option Button 63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271</xdr:row>
                    <xdr:rowOff>180975</xdr:rowOff>
                  </from>
                  <to>
                    <xdr:col>8</xdr:col>
                    <xdr:colOff>514350</xdr:colOff>
                    <xdr:row>273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Option Button 64">
              <controlPr defaultSize="0" autoFill="0" autoLine="0" autoPict="0">
                <anchor moveWithCells="1">
                  <from>
                    <xdr:col>7</xdr:col>
                    <xdr:colOff>0</xdr:colOff>
                    <xdr:row>272</xdr:row>
                    <xdr:rowOff>171450</xdr:rowOff>
                  </from>
                  <to>
                    <xdr:col>8</xdr:col>
                    <xdr:colOff>152400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Option Button 65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288</xdr:row>
                    <xdr:rowOff>152400</xdr:rowOff>
                  </from>
                  <to>
                    <xdr:col>8</xdr:col>
                    <xdr:colOff>504825</xdr:colOff>
                    <xdr:row>290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Option Button 66">
              <controlPr defaultSize="0" autoFill="0" autoLine="0" autoPict="0">
                <anchor moveWithCells="1">
                  <from>
                    <xdr:col>6</xdr:col>
                    <xdr:colOff>600075</xdr:colOff>
                    <xdr:row>289</xdr:row>
                    <xdr:rowOff>142875</xdr:rowOff>
                  </from>
                  <to>
                    <xdr:col>8</xdr:col>
                    <xdr:colOff>142875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Group Box 67">
              <controlPr defaultSize="0" autoFill="0" autoPict="0">
                <anchor moveWithCells="1">
                  <from>
                    <xdr:col>6</xdr:col>
                    <xdr:colOff>590550</xdr:colOff>
                    <xdr:row>102</xdr:row>
                    <xdr:rowOff>0</xdr:rowOff>
                  </from>
                  <to>
                    <xdr:col>9</xdr:col>
                    <xdr:colOff>504825</xdr:colOff>
                    <xdr:row>105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Group Box 68">
              <controlPr defaultSize="0" autoFill="0" autoPict="0">
                <anchor moveWithCells="1">
                  <from>
                    <xdr:col>7</xdr:col>
                    <xdr:colOff>0</xdr:colOff>
                    <xdr:row>119</xdr:row>
                    <xdr:rowOff>0</xdr:rowOff>
                  </from>
                  <to>
                    <xdr:col>9</xdr:col>
                    <xdr:colOff>590550</xdr:colOff>
                    <xdr:row>122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8" name="Group Box 69">
              <controlPr defaultSize="0" autoFill="0" autoPict="0">
                <anchor moveWithCells="1">
                  <from>
                    <xdr:col>6</xdr:col>
                    <xdr:colOff>571500</xdr:colOff>
                    <xdr:row>135</xdr:row>
                    <xdr:rowOff>152400</xdr:rowOff>
                  </from>
                  <to>
                    <xdr:col>10</xdr:col>
                    <xdr:colOff>19050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9" name="Group Box 70">
              <controlPr defaultSize="0" autoFill="0" autoPict="0">
                <anchor moveWithCells="1">
                  <from>
                    <xdr:col>6</xdr:col>
                    <xdr:colOff>590550</xdr:colOff>
                    <xdr:row>152</xdr:row>
                    <xdr:rowOff>171450</xdr:rowOff>
                  </from>
                  <to>
                    <xdr:col>10</xdr:col>
                    <xdr:colOff>47625</xdr:colOff>
                    <xdr:row>156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Group Box 71">
              <controlPr defaultSize="0" autoFill="0" autoPict="0">
                <anchor moveWithCells="1">
                  <from>
                    <xdr:col>6</xdr:col>
                    <xdr:colOff>581025</xdr:colOff>
                    <xdr:row>169</xdr:row>
                    <xdr:rowOff>142875</xdr:rowOff>
                  </from>
                  <to>
                    <xdr:col>10</xdr:col>
                    <xdr:colOff>19050</xdr:colOff>
                    <xdr:row>173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Group Box 72">
              <controlPr defaultSize="0" autoFill="0" autoPict="0">
                <anchor moveWithCells="1">
                  <from>
                    <xdr:col>6</xdr:col>
                    <xdr:colOff>590550</xdr:colOff>
                    <xdr:row>186</xdr:row>
                    <xdr:rowOff>161925</xdr:rowOff>
                  </from>
                  <to>
                    <xdr:col>10</xdr:col>
                    <xdr:colOff>28575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Group Box 73">
              <controlPr defaultSize="0" autoFill="0" autoPict="0">
                <anchor moveWithCells="1">
                  <from>
                    <xdr:col>6</xdr:col>
                    <xdr:colOff>552450</xdr:colOff>
                    <xdr:row>203</xdr:row>
                    <xdr:rowOff>171450</xdr:rowOff>
                  </from>
                  <to>
                    <xdr:col>10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Group Box 74">
              <controlPr defaultSize="0" autoFill="0" autoPict="0">
                <anchor moveWithCells="1">
                  <from>
                    <xdr:col>6</xdr:col>
                    <xdr:colOff>561975</xdr:colOff>
                    <xdr:row>220</xdr:row>
                    <xdr:rowOff>133350</xdr:rowOff>
                  </from>
                  <to>
                    <xdr:col>10</xdr:col>
                    <xdr:colOff>0</xdr:colOff>
                    <xdr:row>224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Group Box 75">
              <controlPr defaultSize="0" autoFill="0" autoPict="0">
                <anchor moveWithCells="1">
                  <from>
                    <xdr:col>6</xdr:col>
                    <xdr:colOff>600075</xdr:colOff>
                    <xdr:row>237</xdr:row>
                    <xdr:rowOff>161925</xdr:rowOff>
                  </from>
                  <to>
                    <xdr:col>9</xdr:col>
                    <xdr:colOff>600075</xdr:colOff>
                    <xdr:row>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5" name="Group Box 76">
              <controlPr defaultSize="0" autoFill="0" autoPict="0">
                <anchor moveWithCells="1">
                  <from>
                    <xdr:col>7</xdr:col>
                    <xdr:colOff>0</xdr:colOff>
                    <xdr:row>253</xdr:row>
                    <xdr:rowOff>142875</xdr:rowOff>
                  </from>
                  <to>
                    <xdr:col>10</xdr:col>
                    <xdr:colOff>28575</xdr:colOff>
                    <xdr:row>257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6" name="Group Box 77">
              <controlPr defaultSize="0" autoFill="0" autoPict="0">
                <anchor moveWithCells="1">
                  <from>
                    <xdr:col>6</xdr:col>
                    <xdr:colOff>552450</xdr:colOff>
                    <xdr:row>270</xdr:row>
                    <xdr:rowOff>161925</xdr:rowOff>
                  </from>
                  <to>
                    <xdr:col>10</xdr:col>
                    <xdr:colOff>19050</xdr:colOff>
                    <xdr:row>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7" name="Group Box 78">
              <controlPr defaultSize="0" autoFill="0" autoPict="0">
                <anchor moveWithCells="1">
                  <from>
                    <xdr:col>6</xdr:col>
                    <xdr:colOff>581025</xdr:colOff>
                    <xdr:row>287</xdr:row>
                    <xdr:rowOff>161925</xdr:rowOff>
                  </from>
                  <to>
                    <xdr:col>10</xdr:col>
                    <xdr:colOff>9525</xdr:colOff>
                    <xdr:row>292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EC40-102E-47EA-8CD5-3A23E305C863}">
  <sheetPr codeName="Sheet4"/>
  <dimension ref="H2:M294"/>
  <sheetViews>
    <sheetView workbookViewId="0">
      <selection activeCell="O26" sqref="O26"/>
    </sheetView>
  </sheetViews>
  <sheetFormatPr defaultRowHeight="15"/>
  <sheetData>
    <row r="2" spans="8:13">
      <c r="H2" s="2" t="s">
        <v>0</v>
      </c>
    </row>
    <row r="4" spans="8:13">
      <c r="M4" s="2"/>
    </row>
    <row r="6" spans="8:13">
      <c r="H6" t="s">
        <v>30</v>
      </c>
    </row>
    <row r="7" spans="8:13">
      <c r="H7" t="s">
        <v>31</v>
      </c>
    </row>
    <row r="12" spans="8:13" ht="26.25">
      <c r="L12" s="1"/>
    </row>
    <row r="18" spans="8:8">
      <c r="H18" s="2" t="s">
        <v>8</v>
      </c>
    </row>
    <row r="22" spans="8:8">
      <c r="H22" t="s">
        <v>32</v>
      </c>
    </row>
    <row r="23" spans="8:8">
      <c r="H23" t="s">
        <v>33</v>
      </c>
    </row>
    <row r="35" spans="8:9">
      <c r="I35" s="2"/>
    </row>
    <row r="36" spans="8:9">
      <c r="H36" s="2" t="s">
        <v>9</v>
      </c>
    </row>
    <row r="40" spans="8:9">
      <c r="H40" t="s">
        <v>34</v>
      </c>
    </row>
    <row r="41" spans="8:9">
      <c r="H41" t="s">
        <v>35</v>
      </c>
    </row>
    <row r="52" spans="8:8">
      <c r="H52" s="2" t="s">
        <v>10</v>
      </c>
    </row>
    <row r="56" spans="8:8">
      <c r="H56" t="s">
        <v>36</v>
      </c>
    </row>
    <row r="57" spans="8:8">
      <c r="H57" t="s">
        <v>33</v>
      </c>
    </row>
    <row r="69" spans="8:8">
      <c r="H69" s="2" t="s">
        <v>14</v>
      </c>
    </row>
    <row r="73" spans="8:8">
      <c r="H73" t="s">
        <v>37</v>
      </c>
    </row>
    <row r="74" spans="8:8">
      <c r="H74" t="s">
        <v>33</v>
      </c>
    </row>
    <row r="86" spans="8:8">
      <c r="H86" s="2" t="s">
        <v>15</v>
      </c>
    </row>
    <row r="90" spans="8:8">
      <c r="H90" t="s">
        <v>38</v>
      </c>
    </row>
    <row r="91" spans="8:8">
      <c r="H91" t="s">
        <v>33</v>
      </c>
    </row>
    <row r="103" spans="8:8">
      <c r="H103" s="2" t="s">
        <v>16</v>
      </c>
    </row>
    <row r="107" spans="8:8">
      <c r="H107" t="s">
        <v>39</v>
      </c>
    </row>
    <row r="108" spans="8:8">
      <c r="H108" t="s">
        <v>31</v>
      </c>
    </row>
    <row r="120" spans="8:8">
      <c r="H120" s="2" t="s">
        <v>17</v>
      </c>
    </row>
    <row r="124" spans="8:8">
      <c r="H124" t="s">
        <v>40</v>
      </c>
    </row>
    <row r="125" spans="8:8">
      <c r="H125" t="s">
        <v>35</v>
      </c>
    </row>
    <row r="137" spans="8:8">
      <c r="H137" s="2" t="s">
        <v>18</v>
      </c>
    </row>
    <row r="141" spans="8:8">
      <c r="H141" t="s">
        <v>41</v>
      </c>
    </row>
    <row r="142" spans="8:8">
      <c r="H142" t="s">
        <v>33</v>
      </c>
    </row>
    <row r="154" spans="8:8">
      <c r="H154" s="2" t="s">
        <v>19</v>
      </c>
    </row>
    <row r="158" spans="8:8">
      <c r="H158" t="s">
        <v>40</v>
      </c>
    </row>
    <row r="159" spans="8:8">
      <c r="H159" t="s">
        <v>35</v>
      </c>
    </row>
    <row r="171" spans="8:8">
      <c r="H171" s="2" t="s">
        <v>20</v>
      </c>
    </row>
    <row r="175" spans="8:8">
      <c r="H175" t="s">
        <v>42</v>
      </c>
    </row>
    <row r="176" spans="8:8">
      <c r="H176" t="s">
        <v>31</v>
      </c>
    </row>
    <row r="188" spans="8:8">
      <c r="H188" s="2" t="s">
        <v>21</v>
      </c>
    </row>
    <row r="192" spans="8:8">
      <c r="H192" t="s">
        <v>43</v>
      </c>
    </row>
    <row r="193" spans="8:8">
      <c r="H193" t="s">
        <v>35</v>
      </c>
    </row>
    <row r="205" spans="8:8">
      <c r="H205" s="2" t="s">
        <v>22</v>
      </c>
    </row>
    <row r="209" spans="8:8">
      <c r="H209" t="s">
        <v>44</v>
      </c>
    </row>
    <row r="210" spans="8:8">
      <c r="H210" t="s">
        <v>31</v>
      </c>
    </row>
    <row r="222" spans="8:8">
      <c r="H222" s="2" t="s">
        <v>23</v>
      </c>
    </row>
    <row r="226" spans="8:8">
      <c r="H226" t="s">
        <v>37</v>
      </c>
    </row>
    <row r="227" spans="8:8">
      <c r="H227" t="s">
        <v>33</v>
      </c>
    </row>
    <row r="239" spans="8:8">
      <c r="H239" s="2" t="s">
        <v>24</v>
      </c>
    </row>
    <row r="243" spans="8:8">
      <c r="H243" t="s">
        <v>45</v>
      </c>
    </row>
    <row r="244" spans="8:8">
      <c r="H244" t="s">
        <v>35</v>
      </c>
    </row>
    <row r="255" spans="8:8">
      <c r="H255" s="2" t="s">
        <v>25</v>
      </c>
    </row>
    <row r="259" spans="8:8">
      <c r="H259" t="s">
        <v>46</v>
      </c>
    </row>
    <row r="260" spans="8:8">
      <c r="H260" t="s">
        <v>35</v>
      </c>
    </row>
    <row r="272" spans="8:8">
      <c r="H272" s="2" t="s">
        <v>26</v>
      </c>
    </row>
    <row r="276" spans="8:8">
      <c r="H276" t="s">
        <v>47</v>
      </c>
    </row>
    <row r="277" spans="8:8">
      <c r="H277" t="s">
        <v>31</v>
      </c>
    </row>
    <row r="289" spans="8:8">
      <c r="H289" s="2" t="s">
        <v>27</v>
      </c>
    </row>
    <row r="293" spans="8:8">
      <c r="H293" t="s">
        <v>43</v>
      </c>
    </row>
    <row r="294" spans="8:8">
      <c r="H294" t="s">
        <v>33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19050</xdr:colOff>
                    <xdr:row>2</xdr:row>
                    <xdr:rowOff>28575</xdr:rowOff>
                  </from>
                  <to>
                    <xdr:col>8</xdr:col>
                    <xdr:colOff>285750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9525</xdr:colOff>
                    <xdr:row>2</xdr:row>
                    <xdr:rowOff>180975</xdr:rowOff>
                  </from>
                  <to>
                    <xdr:col>8</xdr:col>
                    <xdr:colOff>238125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7</xdr:col>
                    <xdr:colOff>9525</xdr:colOff>
                    <xdr:row>1</xdr:row>
                    <xdr:rowOff>0</xdr:rowOff>
                  </from>
                  <to>
                    <xdr:col>10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Group Box 4">
              <controlPr defaultSize="0" autoFill="0" autoPict="0">
                <anchor moveWithCells="1">
                  <from>
                    <xdr:col>6</xdr:col>
                    <xdr:colOff>600075</xdr:colOff>
                    <xdr:row>16</xdr:row>
                    <xdr:rowOff>171450</xdr:rowOff>
                  </from>
                  <to>
                    <xdr:col>10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 altText="No warning">
                <anchor moveWithCells="1">
                  <from>
                    <xdr:col>7</xdr:col>
                    <xdr:colOff>19050</xdr:colOff>
                    <xdr:row>18</xdr:row>
                    <xdr:rowOff>0</xdr:rowOff>
                  </from>
                  <to>
                    <xdr:col>8</xdr:col>
                    <xdr:colOff>285750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0</xdr:rowOff>
                  </from>
                  <to>
                    <xdr:col>8</xdr:col>
                    <xdr:colOff>285750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19050</xdr:rowOff>
                  </from>
                  <to>
                    <xdr:col>8</xdr:col>
                    <xdr:colOff>495300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defaultSize="0" autoFill="0" autoLine="0" autoPict="0">
                <anchor moveWithCells="1">
                  <from>
                    <xdr:col>7</xdr:col>
                    <xdr:colOff>28575</xdr:colOff>
                    <xdr:row>37</xdr:row>
                    <xdr:rowOff>9525</xdr:rowOff>
                  </from>
                  <to>
                    <xdr:col>8</xdr:col>
                    <xdr:colOff>495300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Group Box 9">
              <controlPr defaultSize="0" autoFill="0" autoPict="0">
                <anchor moveWithCells="1">
                  <from>
                    <xdr:col>7</xdr:col>
                    <xdr:colOff>19050</xdr:colOff>
                    <xdr:row>34</xdr:row>
                    <xdr:rowOff>180975</xdr:rowOff>
                  </from>
                  <to>
                    <xdr:col>9</xdr:col>
                    <xdr:colOff>600075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Group Box 10">
              <controlPr defaultSize="0" autoFill="0" autoPict="0">
                <anchor moveWithCells="1">
                  <from>
                    <xdr:col>6</xdr:col>
                    <xdr:colOff>590550</xdr:colOff>
                    <xdr:row>51</xdr:row>
                    <xdr:rowOff>9525</xdr:rowOff>
                  </from>
                  <to>
                    <xdr:col>9</xdr:col>
                    <xdr:colOff>571500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Option Button 11">
              <controlPr defaultSize="0" autoFill="0" autoLine="0" autoPict="0" altText="No warning">
                <anchor moveWithCells="1">
                  <from>
                    <xdr:col>7</xdr:col>
                    <xdr:colOff>47625</xdr:colOff>
                    <xdr:row>51</xdr:row>
                    <xdr:rowOff>180975</xdr:rowOff>
                  </from>
                  <to>
                    <xdr:col>8</xdr:col>
                    <xdr:colOff>561975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Option Button 12">
              <controlPr defaultSize="0" autoFill="0" autoLine="0" autoPict="0">
                <anchor moveWithCells="1">
                  <from>
                    <xdr:col>7</xdr:col>
                    <xdr:colOff>47625</xdr:colOff>
                    <xdr:row>52</xdr:row>
                    <xdr:rowOff>171450</xdr:rowOff>
                  </from>
                  <to>
                    <xdr:col>8</xdr:col>
                    <xdr:colOff>200025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Option Button 13">
              <controlPr defaultSize="0" autoFill="0" autoLine="0" autoPict="0" altText="No warning">
                <anchor moveWithCells="1">
                  <from>
                    <xdr:col>7</xdr:col>
                    <xdr:colOff>47625</xdr:colOff>
                    <xdr:row>68</xdr:row>
                    <xdr:rowOff>180975</xdr:rowOff>
                  </from>
                  <to>
                    <xdr:col>8</xdr:col>
                    <xdr:colOff>561975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Option Button 14">
              <controlPr defaultSize="0" autoFill="0" autoLine="0" autoPict="0">
                <anchor moveWithCells="1">
                  <from>
                    <xdr:col>7</xdr:col>
                    <xdr:colOff>47625</xdr:colOff>
                    <xdr:row>69</xdr:row>
                    <xdr:rowOff>171450</xdr:rowOff>
                  </from>
                  <to>
                    <xdr:col>8</xdr:col>
                    <xdr:colOff>200025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Group Box 15">
              <controlPr defaultSize="0" autoFill="0" autoPict="0">
                <anchor moveWithCells="1">
                  <from>
                    <xdr:col>7</xdr:col>
                    <xdr:colOff>9525</xdr:colOff>
                    <xdr:row>67</xdr:row>
                    <xdr:rowOff>161925</xdr:rowOff>
                  </from>
                  <to>
                    <xdr:col>10</xdr:col>
                    <xdr:colOff>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Option Button 16">
              <controlPr defaultSize="0" autoFill="0" autoLine="0" autoPict="0" altText="No warning">
                <anchor moveWithCells="1">
                  <from>
                    <xdr:col>7</xdr:col>
                    <xdr:colOff>47625</xdr:colOff>
                    <xdr:row>85</xdr:row>
                    <xdr:rowOff>180975</xdr:rowOff>
                  </from>
                  <to>
                    <xdr:col>8</xdr:col>
                    <xdr:colOff>561975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Option Button 17">
              <controlPr defaultSize="0" autoFill="0" autoLine="0" autoPict="0">
                <anchor moveWithCells="1">
                  <from>
                    <xdr:col>7</xdr:col>
                    <xdr:colOff>47625</xdr:colOff>
                    <xdr:row>86</xdr:row>
                    <xdr:rowOff>171450</xdr:rowOff>
                  </from>
                  <to>
                    <xdr:col>8</xdr:col>
                    <xdr:colOff>200025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Group Box 18">
              <controlPr defaultSize="0" autoFill="0" autoPict="0">
                <anchor moveWithCells="1">
                  <from>
                    <xdr:col>6</xdr:col>
                    <xdr:colOff>600075</xdr:colOff>
                    <xdr:row>85</xdr:row>
                    <xdr:rowOff>9525</xdr:rowOff>
                  </from>
                  <to>
                    <xdr:col>10</xdr:col>
                    <xdr:colOff>47625</xdr:colOff>
                    <xdr:row>90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Option Button 19">
              <controlPr defaultSize="0" autoFill="0" autoLine="0" autoPict="0" altText="No warning">
                <anchor moveWithCells="1">
                  <from>
                    <xdr:col>7</xdr:col>
                    <xdr:colOff>9525</xdr:colOff>
                    <xdr:row>102</xdr:row>
                    <xdr:rowOff>180975</xdr:rowOff>
                  </from>
                  <to>
                    <xdr:col>8</xdr:col>
                    <xdr:colOff>523875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Option Button 20">
              <controlPr defaultSize="0" autoFill="0" autoLine="0" autoPict="0">
                <anchor moveWithCells="1">
                  <from>
                    <xdr:col>7</xdr:col>
                    <xdr:colOff>9525</xdr:colOff>
                    <xdr:row>103</xdr:row>
                    <xdr:rowOff>171450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Option Button 21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120</xdr:row>
                    <xdr:rowOff>9525</xdr:rowOff>
                  </from>
                  <to>
                    <xdr:col>8</xdr:col>
                    <xdr:colOff>514350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Option Button 22">
              <controlPr defaultSize="0" autoFill="0" autoLine="0" autoPict="0">
                <anchor moveWithCells="1">
                  <from>
                    <xdr:col>7</xdr:col>
                    <xdr:colOff>0</xdr:colOff>
                    <xdr:row>121</xdr:row>
                    <xdr:rowOff>0</xdr:rowOff>
                  </from>
                  <to>
                    <xdr:col>8</xdr:col>
                    <xdr:colOff>152400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Option Button 23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137</xdr:row>
                    <xdr:rowOff>9525</xdr:rowOff>
                  </from>
                  <to>
                    <xdr:col>8</xdr:col>
                    <xdr:colOff>504825</xdr:colOff>
                    <xdr:row>138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Option Button 24">
              <controlPr defaultSize="0" autoFill="0" autoLine="0" autoPict="0">
                <anchor moveWithCells="1">
                  <from>
                    <xdr:col>6</xdr:col>
                    <xdr:colOff>600075</xdr:colOff>
                    <xdr:row>138</xdr:row>
                    <xdr:rowOff>0</xdr:rowOff>
                  </from>
                  <to>
                    <xdr:col>8</xdr:col>
                    <xdr:colOff>142875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Option Button 25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153</xdr:row>
                    <xdr:rowOff>171450</xdr:rowOff>
                  </from>
                  <to>
                    <xdr:col>8</xdr:col>
                    <xdr:colOff>514350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Option Button 26">
              <controlPr defaultSize="0" autoFill="0" autoLine="0" autoPict="0">
                <anchor moveWithCells="1">
                  <from>
                    <xdr:col>7</xdr:col>
                    <xdr:colOff>0</xdr:colOff>
                    <xdr:row>154</xdr:row>
                    <xdr:rowOff>161925</xdr:rowOff>
                  </from>
                  <to>
                    <xdr:col>8</xdr:col>
                    <xdr:colOff>152400</xdr:colOff>
                    <xdr:row>155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Option Button 27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170</xdr:row>
                    <xdr:rowOff>171450</xdr:rowOff>
                  </from>
                  <to>
                    <xdr:col>8</xdr:col>
                    <xdr:colOff>504825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Option Button 28">
              <controlPr defaultSize="0" autoFill="0" autoLine="0" autoPict="0">
                <anchor moveWithCells="1">
                  <from>
                    <xdr:col>6</xdr:col>
                    <xdr:colOff>600075</xdr:colOff>
                    <xdr:row>171</xdr:row>
                    <xdr:rowOff>161925</xdr:rowOff>
                  </from>
                  <to>
                    <xdr:col>8</xdr:col>
                    <xdr:colOff>142875</xdr:colOff>
                    <xdr:row>172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Option Button 29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187</xdr:row>
                    <xdr:rowOff>171450</xdr:rowOff>
                  </from>
                  <to>
                    <xdr:col>8</xdr:col>
                    <xdr:colOff>504825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Option Button 30">
              <controlPr defaultSize="0" autoFill="0" autoLine="0" autoPict="0">
                <anchor moveWithCells="1">
                  <from>
                    <xdr:col>6</xdr:col>
                    <xdr:colOff>600075</xdr:colOff>
                    <xdr:row>188</xdr:row>
                    <xdr:rowOff>161925</xdr:rowOff>
                  </from>
                  <to>
                    <xdr:col>8</xdr:col>
                    <xdr:colOff>142875</xdr:colOff>
                    <xdr:row>189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Option Button 31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204</xdr:row>
                    <xdr:rowOff>171450</xdr:rowOff>
                  </from>
                  <to>
                    <xdr:col>8</xdr:col>
                    <xdr:colOff>504825</xdr:colOff>
                    <xdr:row>206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Option Button 32">
              <controlPr defaultSize="0" autoFill="0" autoLine="0" autoPict="0">
                <anchor moveWithCells="1">
                  <from>
                    <xdr:col>6</xdr:col>
                    <xdr:colOff>600075</xdr:colOff>
                    <xdr:row>205</xdr:row>
                    <xdr:rowOff>161925</xdr:rowOff>
                  </from>
                  <to>
                    <xdr:col>8</xdr:col>
                    <xdr:colOff>142875</xdr:colOff>
                    <xdr:row>206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Option Button 33">
              <controlPr defaultSize="0" autoFill="0" autoLine="0" autoPict="0" altText="No warning">
                <anchor moveWithCells="1">
                  <from>
                    <xdr:col>7</xdr:col>
                    <xdr:colOff>9525</xdr:colOff>
                    <xdr:row>221</xdr:row>
                    <xdr:rowOff>152400</xdr:rowOff>
                  </from>
                  <to>
                    <xdr:col>8</xdr:col>
                    <xdr:colOff>523875</xdr:colOff>
                    <xdr:row>223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Option Button 34">
              <controlPr defaultSize="0" autoFill="0" autoLine="0" autoPict="0">
                <anchor moveWithCells="1">
                  <from>
                    <xdr:col>7</xdr:col>
                    <xdr:colOff>9525</xdr:colOff>
                    <xdr:row>222</xdr:row>
                    <xdr:rowOff>142875</xdr:rowOff>
                  </from>
                  <to>
                    <xdr:col>8</xdr:col>
                    <xdr:colOff>161925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Option Button 35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238</xdr:row>
                    <xdr:rowOff>152400</xdr:rowOff>
                  </from>
                  <to>
                    <xdr:col>8</xdr:col>
                    <xdr:colOff>514350</xdr:colOff>
                    <xdr:row>240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Option Button 36">
              <controlPr defaultSize="0" autoFill="0" autoLine="0" autoPict="0">
                <anchor moveWithCells="1">
                  <from>
                    <xdr:col>7</xdr:col>
                    <xdr:colOff>0</xdr:colOff>
                    <xdr:row>239</xdr:row>
                    <xdr:rowOff>142875</xdr:rowOff>
                  </from>
                  <to>
                    <xdr:col>8</xdr:col>
                    <xdr:colOff>152400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Option Button 37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254</xdr:row>
                    <xdr:rowOff>152400</xdr:rowOff>
                  </from>
                  <to>
                    <xdr:col>8</xdr:col>
                    <xdr:colOff>504825</xdr:colOff>
                    <xdr:row>256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Option Button 38">
              <controlPr defaultSize="0" autoFill="0" autoLine="0" autoPict="0">
                <anchor moveWithCells="1">
                  <from>
                    <xdr:col>6</xdr:col>
                    <xdr:colOff>600075</xdr:colOff>
                    <xdr:row>255</xdr:row>
                    <xdr:rowOff>142875</xdr:rowOff>
                  </from>
                  <to>
                    <xdr:col>8</xdr:col>
                    <xdr:colOff>142875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Option Button 39">
              <controlPr defaultSize="0" autoFill="0" autoLine="0" autoPict="0" altText="No warning">
                <anchor moveWithCells="1">
                  <from>
                    <xdr:col>7</xdr:col>
                    <xdr:colOff>0</xdr:colOff>
                    <xdr:row>271</xdr:row>
                    <xdr:rowOff>180975</xdr:rowOff>
                  </from>
                  <to>
                    <xdr:col>8</xdr:col>
                    <xdr:colOff>514350</xdr:colOff>
                    <xdr:row>273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Option Button 40">
              <controlPr defaultSize="0" autoFill="0" autoLine="0" autoPict="0">
                <anchor moveWithCells="1">
                  <from>
                    <xdr:col>7</xdr:col>
                    <xdr:colOff>0</xdr:colOff>
                    <xdr:row>272</xdr:row>
                    <xdr:rowOff>171450</xdr:rowOff>
                  </from>
                  <to>
                    <xdr:col>8</xdr:col>
                    <xdr:colOff>152400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Option Button 41">
              <controlPr defaultSize="0" autoFill="0" autoLine="0" autoPict="0" altText="No warning">
                <anchor moveWithCells="1">
                  <from>
                    <xdr:col>6</xdr:col>
                    <xdr:colOff>600075</xdr:colOff>
                    <xdr:row>288</xdr:row>
                    <xdr:rowOff>152400</xdr:rowOff>
                  </from>
                  <to>
                    <xdr:col>8</xdr:col>
                    <xdr:colOff>504825</xdr:colOff>
                    <xdr:row>290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Option Button 42">
              <controlPr defaultSize="0" autoFill="0" autoLine="0" autoPict="0">
                <anchor moveWithCells="1">
                  <from>
                    <xdr:col>6</xdr:col>
                    <xdr:colOff>600075</xdr:colOff>
                    <xdr:row>289</xdr:row>
                    <xdr:rowOff>142875</xdr:rowOff>
                  </from>
                  <to>
                    <xdr:col>8</xdr:col>
                    <xdr:colOff>142875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Group Box 43">
              <controlPr defaultSize="0" autoFill="0" autoPict="0">
                <anchor moveWithCells="1">
                  <from>
                    <xdr:col>6</xdr:col>
                    <xdr:colOff>590550</xdr:colOff>
                    <xdr:row>102</xdr:row>
                    <xdr:rowOff>0</xdr:rowOff>
                  </from>
                  <to>
                    <xdr:col>10</xdr:col>
                    <xdr:colOff>19050</xdr:colOff>
                    <xdr:row>107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Group Box 44">
              <controlPr defaultSize="0" autoFill="0" autoPict="0">
                <anchor moveWithCells="1">
                  <from>
                    <xdr:col>7</xdr:col>
                    <xdr:colOff>0</xdr:colOff>
                    <xdr:row>119</xdr:row>
                    <xdr:rowOff>0</xdr:rowOff>
                  </from>
                  <to>
                    <xdr:col>10</xdr:col>
                    <xdr:colOff>19050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Group Box 45">
              <controlPr defaultSize="0" autoFill="0" autoPict="0">
                <anchor moveWithCells="1">
                  <from>
                    <xdr:col>6</xdr:col>
                    <xdr:colOff>571500</xdr:colOff>
                    <xdr:row>135</xdr:row>
                    <xdr:rowOff>152400</xdr:rowOff>
                  </from>
                  <to>
                    <xdr:col>10</xdr:col>
                    <xdr:colOff>19050</xdr:colOff>
                    <xdr:row>141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Group Box 46">
              <controlPr defaultSize="0" autoFill="0" autoPict="0">
                <anchor moveWithCells="1">
                  <from>
                    <xdr:col>6</xdr:col>
                    <xdr:colOff>590550</xdr:colOff>
                    <xdr:row>152</xdr:row>
                    <xdr:rowOff>171450</xdr:rowOff>
                  </from>
                  <to>
                    <xdr:col>10</xdr:col>
                    <xdr:colOff>9525</xdr:colOff>
                    <xdr:row>158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Group Box 47">
              <controlPr defaultSize="0" autoFill="0" autoPict="0">
                <anchor moveWithCells="1">
                  <from>
                    <xdr:col>6</xdr:col>
                    <xdr:colOff>581025</xdr:colOff>
                    <xdr:row>169</xdr:row>
                    <xdr:rowOff>142875</xdr:rowOff>
                  </from>
                  <to>
                    <xdr:col>10</xdr:col>
                    <xdr:colOff>9525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Group Box 48">
              <controlPr defaultSize="0" autoFill="0" autoPict="0">
                <anchor moveWithCells="1">
                  <from>
                    <xdr:col>6</xdr:col>
                    <xdr:colOff>590550</xdr:colOff>
                    <xdr:row>186</xdr:row>
                    <xdr:rowOff>161925</xdr:rowOff>
                  </from>
                  <to>
                    <xdr:col>10</xdr:col>
                    <xdr:colOff>19050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Group Box 49">
              <controlPr defaultSize="0" autoFill="0" autoPict="0">
                <anchor moveWithCells="1">
                  <from>
                    <xdr:col>6</xdr:col>
                    <xdr:colOff>552450</xdr:colOff>
                    <xdr:row>203</xdr:row>
                    <xdr:rowOff>171450</xdr:rowOff>
                  </from>
                  <to>
                    <xdr:col>9</xdr:col>
                    <xdr:colOff>561975</xdr:colOff>
                    <xdr:row>210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Group Box 50">
              <controlPr defaultSize="0" autoFill="0" autoPict="0">
                <anchor moveWithCells="1">
                  <from>
                    <xdr:col>6</xdr:col>
                    <xdr:colOff>561975</xdr:colOff>
                    <xdr:row>220</xdr:row>
                    <xdr:rowOff>133350</xdr:rowOff>
                  </from>
                  <to>
                    <xdr:col>10</xdr:col>
                    <xdr:colOff>19050</xdr:colOff>
                    <xdr:row>227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Group Box 51">
              <controlPr defaultSize="0" autoFill="0" autoPict="0">
                <anchor moveWithCells="1">
                  <from>
                    <xdr:col>6</xdr:col>
                    <xdr:colOff>600075</xdr:colOff>
                    <xdr:row>237</xdr:row>
                    <xdr:rowOff>161925</xdr:rowOff>
                  </from>
                  <to>
                    <xdr:col>10</xdr:col>
                    <xdr:colOff>28575</xdr:colOff>
                    <xdr:row>244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Group Box 52">
              <controlPr defaultSize="0" autoFill="0" autoPict="0">
                <anchor moveWithCells="1">
                  <from>
                    <xdr:col>7</xdr:col>
                    <xdr:colOff>0</xdr:colOff>
                    <xdr:row>253</xdr:row>
                    <xdr:rowOff>142875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Group Box 53">
              <controlPr defaultSize="0" autoFill="0" autoPict="0">
                <anchor moveWithCells="1">
                  <from>
                    <xdr:col>6</xdr:col>
                    <xdr:colOff>552450</xdr:colOff>
                    <xdr:row>270</xdr:row>
                    <xdr:rowOff>161925</xdr:rowOff>
                  </from>
                  <to>
                    <xdr:col>10</xdr:col>
                    <xdr:colOff>0</xdr:colOff>
                    <xdr:row>277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Group Box 54">
              <controlPr defaultSize="0" autoFill="0" autoPict="0">
                <anchor moveWithCells="1">
                  <from>
                    <xdr:col>6</xdr:col>
                    <xdr:colOff>581025</xdr:colOff>
                    <xdr:row>287</xdr:row>
                    <xdr:rowOff>161925</xdr:rowOff>
                  </from>
                  <to>
                    <xdr:col>10</xdr:col>
                    <xdr:colOff>9525</xdr:colOff>
                    <xdr:row>293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1C8B-19FE-4BE3-870C-60D9E0F1F489}">
  <sheetPr codeName="Sheet3"/>
  <dimension ref="B1:CH32"/>
  <sheetViews>
    <sheetView workbookViewId="0">
      <selection activeCell="C4" sqref="C4"/>
    </sheetView>
  </sheetViews>
  <sheetFormatPr defaultRowHeight="15"/>
  <cols>
    <col min="1" max="5" width="10.7109375" customWidth="1"/>
    <col min="6" max="6" width="18.42578125" customWidth="1"/>
    <col min="7" max="12" width="10.7109375" customWidth="1"/>
    <col min="13" max="13" width="21" customWidth="1"/>
  </cols>
  <sheetData>
    <row r="1" spans="2:86">
      <c r="B1" s="2" t="s">
        <v>28</v>
      </c>
      <c r="G1" s="2" t="s">
        <v>29</v>
      </c>
      <c r="L1" s="2" t="s">
        <v>48</v>
      </c>
    </row>
    <row r="3" spans="2:86">
      <c r="B3" s="12" t="s">
        <v>1</v>
      </c>
      <c r="C3" s="13" t="s">
        <v>2</v>
      </c>
      <c r="D3" s="13" t="s">
        <v>3</v>
      </c>
      <c r="E3" s="14" t="s">
        <v>4</v>
      </c>
      <c r="G3" s="2" t="s">
        <v>1</v>
      </c>
      <c r="H3" s="2" t="s">
        <v>2</v>
      </c>
      <c r="I3" s="2" t="s">
        <v>3</v>
      </c>
      <c r="J3" s="2" t="s">
        <v>4</v>
      </c>
      <c r="L3" s="24" t="s">
        <v>1</v>
      </c>
      <c r="M3" s="25" t="s">
        <v>4</v>
      </c>
    </row>
    <row r="4" spans="2:86">
      <c r="B4" s="15">
        <v>1</v>
      </c>
      <c r="C4" s="16"/>
      <c r="D4" s="16">
        <v>2</v>
      </c>
      <c r="E4" s="17" t="str">
        <f>IF(AND(C4=1,D4=1),"CN",IF(AND(C4=1,D4=2),"Miss",IF(AND(C4=2,D4=1),"FA",IF(AND(C4=2,D4=2),"Hit",""))))</f>
        <v/>
      </c>
      <c r="G4">
        <v>1</v>
      </c>
      <c r="I4">
        <v>2</v>
      </c>
      <c r="J4" t="str">
        <f t="shared" ref="J4:J21" si="0">IF(AND(H4=1,I4=1),"CN",IF(AND(H4=1,I4=2),"Miss",IF(AND(H4=2,I4=1),"FA",IF(AND(H4=2,I4=2),"Hit",""))))</f>
        <v/>
      </c>
      <c r="L4" s="22">
        <v>1</v>
      </c>
      <c r="M4" s="23" t="str">
        <f>IF(AND(C4=D4,H4=I4),"√",IF(AND(C4&lt;&gt;D4,H4&lt;&gt;I4),"X",IF(AND(C4=D4,H4&lt;&gt;I4),"D",IF(AND(C4&lt;&gt;D4,H4=I4),"P"))))</f>
        <v>X</v>
      </c>
    </row>
    <row r="5" spans="2:86">
      <c r="B5" s="18">
        <v>2</v>
      </c>
      <c r="C5" s="19"/>
      <c r="D5" s="19">
        <v>2</v>
      </c>
      <c r="E5" s="20" t="str">
        <f t="shared" ref="E5:E21" si="1">IF(AND(C5=1,D5=1),"CN",IF(AND(C5=1,D5=2),"Miss",IF(AND(C5=2,D5=1),"FA",IF(AND(C5=2,D5=2),"Hit",""))))</f>
        <v/>
      </c>
      <c r="G5">
        <v>2</v>
      </c>
      <c r="I5">
        <v>2</v>
      </c>
      <c r="J5" t="str">
        <f t="shared" si="0"/>
        <v/>
      </c>
      <c r="L5" s="3">
        <v>2</v>
      </c>
      <c r="M5" s="4" t="str">
        <f t="shared" ref="M5:M21" si="2">IF(AND(C5=D5,H5=I5),"√",IF(AND(C5&lt;&gt;D5,H5&lt;&gt;I5),"X",IF(AND(C5=D5,H5&lt;&gt;I5),"D",IF(AND(C5&lt;&gt;D5,H5=I5),"P"))))</f>
        <v>X</v>
      </c>
    </row>
    <row r="6" spans="2:86">
      <c r="B6" s="15">
        <v>3</v>
      </c>
      <c r="C6" s="16"/>
      <c r="D6" s="16">
        <v>2</v>
      </c>
      <c r="E6" s="17" t="str">
        <f t="shared" si="1"/>
        <v/>
      </c>
      <c r="G6">
        <v>3</v>
      </c>
      <c r="I6">
        <v>2</v>
      </c>
      <c r="J6" t="str">
        <f t="shared" si="0"/>
        <v/>
      </c>
      <c r="L6" s="22">
        <v>3</v>
      </c>
      <c r="M6" s="23" t="str">
        <f t="shared" si="2"/>
        <v>X</v>
      </c>
      <c r="CH6">
        <v>1</v>
      </c>
    </row>
    <row r="7" spans="2:86">
      <c r="B7" s="18">
        <v>4</v>
      </c>
      <c r="C7" s="19"/>
      <c r="D7" s="19">
        <v>1</v>
      </c>
      <c r="E7" s="20" t="str">
        <f t="shared" si="1"/>
        <v/>
      </c>
      <c r="G7">
        <v>4</v>
      </c>
      <c r="I7">
        <v>1</v>
      </c>
      <c r="J7" t="str">
        <f t="shared" si="0"/>
        <v/>
      </c>
      <c r="L7" s="3">
        <v>4</v>
      </c>
      <c r="M7" s="4" t="str">
        <f t="shared" si="2"/>
        <v>X</v>
      </c>
    </row>
    <row r="8" spans="2:86">
      <c r="B8" s="15">
        <v>5</v>
      </c>
      <c r="C8" s="16"/>
      <c r="D8" s="16">
        <v>1</v>
      </c>
      <c r="E8" s="17" t="str">
        <f t="shared" si="1"/>
        <v/>
      </c>
      <c r="G8">
        <v>5</v>
      </c>
      <c r="I8">
        <v>1</v>
      </c>
      <c r="J8" t="str">
        <f t="shared" si="0"/>
        <v/>
      </c>
      <c r="L8" s="22">
        <v>5</v>
      </c>
      <c r="M8" s="23" t="str">
        <f t="shared" si="2"/>
        <v>X</v>
      </c>
    </row>
    <row r="9" spans="2:86">
      <c r="B9" s="18">
        <v>6</v>
      </c>
      <c r="C9" s="19"/>
      <c r="D9" s="19">
        <v>1</v>
      </c>
      <c r="E9" s="20" t="str">
        <f t="shared" si="1"/>
        <v/>
      </c>
      <c r="G9">
        <v>6</v>
      </c>
      <c r="I9">
        <v>1</v>
      </c>
      <c r="J9" t="str">
        <f t="shared" si="0"/>
        <v/>
      </c>
      <c r="L9" s="3">
        <v>6</v>
      </c>
      <c r="M9" s="4" t="str">
        <f t="shared" si="2"/>
        <v>X</v>
      </c>
    </row>
    <row r="10" spans="2:86">
      <c r="B10" s="15">
        <v>7</v>
      </c>
      <c r="C10" s="16"/>
      <c r="D10" s="16">
        <v>1</v>
      </c>
      <c r="E10" s="17" t="str">
        <f t="shared" si="1"/>
        <v/>
      </c>
      <c r="G10">
        <v>7</v>
      </c>
      <c r="I10">
        <v>1</v>
      </c>
      <c r="J10" t="str">
        <f t="shared" si="0"/>
        <v/>
      </c>
      <c r="L10" s="22">
        <v>7</v>
      </c>
      <c r="M10" s="23" t="str">
        <f t="shared" si="2"/>
        <v>X</v>
      </c>
    </row>
    <row r="11" spans="2:86">
      <c r="B11" s="18">
        <v>8</v>
      </c>
      <c r="C11" s="19"/>
      <c r="D11" s="19">
        <v>2</v>
      </c>
      <c r="E11" s="20" t="str">
        <f t="shared" si="1"/>
        <v/>
      </c>
      <c r="G11">
        <v>8</v>
      </c>
      <c r="I11">
        <v>2</v>
      </c>
      <c r="J11" t="str">
        <f t="shared" si="0"/>
        <v/>
      </c>
      <c r="L11" s="3">
        <v>8</v>
      </c>
      <c r="M11" s="4" t="str">
        <f t="shared" si="2"/>
        <v>X</v>
      </c>
    </row>
    <row r="12" spans="2:86">
      <c r="B12" s="15">
        <v>9</v>
      </c>
      <c r="C12" s="16"/>
      <c r="D12" s="16">
        <v>2</v>
      </c>
      <c r="E12" s="17" t="str">
        <f t="shared" si="1"/>
        <v/>
      </c>
      <c r="G12">
        <v>9</v>
      </c>
      <c r="I12">
        <v>2</v>
      </c>
      <c r="J12" t="str">
        <f t="shared" si="0"/>
        <v/>
      </c>
      <c r="L12" s="22">
        <v>9</v>
      </c>
      <c r="M12" s="23" t="str">
        <f t="shared" si="2"/>
        <v>X</v>
      </c>
    </row>
    <row r="13" spans="2:86">
      <c r="B13" s="18">
        <v>10</v>
      </c>
      <c r="C13" s="19"/>
      <c r="D13" s="19">
        <v>2</v>
      </c>
      <c r="E13" s="20" t="str">
        <f t="shared" si="1"/>
        <v/>
      </c>
      <c r="G13">
        <v>10</v>
      </c>
      <c r="I13">
        <v>2</v>
      </c>
      <c r="J13" t="str">
        <f t="shared" si="0"/>
        <v/>
      </c>
      <c r="L13" s="3">
        <v>10</v>
      </c>
      <c r="M13" s="4" t="str">
        <f t="shared" si="2"/>
        <v>X</v>
      </c>
    </row>
    <row r="14" spans="2:86">
      <c r="B14" s="15">
        <v>11</v>
      </c>
      <c r="C14" s="16"/>
      <c r="D14" s="16">
        <v>1</v>
      </c>
      <c r="E14" s="17" t="str">
        <f t="shared" si="1"/>
        <v/>
      </c>
      <c r="G14">
        <v>11</v>
      </c>
      <c r="I14">
        <v>1</v>
      </c>
      <c r="J14" t="str">
        <f t="shared" si="0"/>
        <v/>
      </c>
      <c r="L14" s="22">
        <v>11</v>
      </c>
      <c r="M14" s="23" t="str">
        <f t="shared" si="2"/>
        <v>X</v>
      </c>
    </row>
    <row r="15" spans="2:86">
      <c r="B15" s="18">
        <v>12</v>
      </c>
      <c r="C15" s="19"/>
      <c r="D15" s="19">
        <v>1</v>
      </c>
      <c r="E15" s="20" t="str">
        <f t="shared" si="1"/>
        <v/>
      </c>
      <c r="G15">
        <v>12</v>
      </c>
      <c r="I15">
        <v>1</v>
      </c>
      <c r="J15" t="str">
        <f t="shared" si="0"/>
        <v/>
      </c>
      <c r="L15" s="3">
        <v>12</v>
      </c>
      <c r="M15" s="4" t="str">
        <f t="shared" si="2"/>
        <v>X</v>
      </c>
    </row>
    <row r="16" spans="2:86">
      <c r="B16" s="15">
        <v>13</v>
      </c>
      <c r="C16" s="16"/>
      <c r="D16" s="16">
        <v>2</v>
      </c>
      <c r="E16" s="17" t="str">
        <f t="shared" si="1"/>
        <v/>
      </c>
      <c r="G16">
        <v>13</v>
      </c>
      <c r="I16">
        <v>2</v>
      </c>
      <c r="J16" t="str">
        <f t="shared" si="0"/>
        <v/>
      </c>
      <c r="L16" s="22">
        <v>13</v>
      </c>
      <c r="M16" s="23" t="str">
        <f t="shared" si="2"/>
        <v>X</v>
      </c>
    </row>
    <row r="17" spans="2:14">
      <c r="B17" s="18">
        <v>14</v>
      </c>
      <c r="C17" s="19"/>
      <c r="D17" s="19">
        <v>2</v>
      </c>
      <c r="E17" s="20" t="str">
        <f t="shared" si="1"/>
        <v/>
      </c>
      <c r="G17">
        <v>14</v>
      </c>
      <c r="I17">
        <v>2</v>
      </c>
      <c r="J17" t="str">
        <f t="shared" si="0"/>
        <v/>
      </c>
      <c r="L17" s="3">
        <v>14</v>
      </c>
      <c r="M17" s="4" t="str">
        <f t="shared" si="2"/>
        <v>X</v>
      </c>
    </row>
    <row r="18" spans="2:14">
      <c r="B18" s="15">
        <v>15</v>
      </c>
      <c r="C18" s="16"/>
      <c r="D18" s="16">
        <v>2</v>
      </c>
      <c r="E18" s="17" t="str">
        <f t="shared" si="1"/>
        <v/>
      </c>
      <c r="G18">
        <v>15</v>
      </c>
      <c r="I18">
        <v>2</v>
      </c>
      <c r="J18" t="str">
        <f t="shared" si="0"/>
        <v/>
      </c>
      <c r="L18" s="22">
        <v>15</v>
      </c>
      <c r="M18" s="23" t="str">
        <f t="shared" si="2"/>
        <v>X</v>
      </c>
    </row>
    <row r="19" spans="2:14">
      <c r="B19" s="18">
        <v>16</v>
      </c>
      <c r="C19" s="19"/>
      <c r="D19" s="19">
        <v>1</v>
      </c>
      <c r="E19" s="20" t="str">
        <f t="shared" si="1"/>
        <v/>
      </c>
      <c r="G19">
        <v>16</v>
      </c>
      <c r="I19">
        <v>1</v>
      </c>
      <c r="J19" t="str">
        <f t="shared" si="0"/>
        <v/>
      </c>
      <c r="L19" s="3">
        <v>16</v>
      </c>
      <c r="M19" s="4" t="str">
        <f t="shared" si="2"/>
        <v>X</v>
      </c>
    </row>
    <row r="20" spans="2:14">
      <c r="B20" s="15">
        <v>17</v>
      </c>
      <c r="C20" s="16"/>
      <c r="D20" s="16">
        <v>2</v>
      </c>
      <c r="E20" s="17" t="str">
        <f t="shared" si="1"/>
        <v/>
      </c>
      <c r="G20">
        <v>17</v>
      </c>
      <c r="I20">
        <v>2</v>
      </c>
      <c r="J20" t="str">
        <f t="shared" si="0"/>
        <v/>
      </c>
      <c r="L20" s="22">
        <v>17</v>
      </c>
      <c r="M20" s="23" t="str">
        <f t="shared" si="2"/>
        <v>X</v>
      </c>
    </row>
    <row r="21" spans="2:14">
      <c r="B21" s="3">
        <v>18</v>
      </c>
      <c r="C21" s="4"/>
      <c r="D21" s="4">
        <v>1</v>
      </c>
      <c r="E21" s="5" t="str">
        <f t="shared" si="1"/>
        <v/>
      </c>
      <c r="G21">
        <v>18</v>
      </c>
      <c r="I21">
        <v>1</v>
      </c>
      <c r="J21" t="str">
        <f t="shared" si="0"/>
        <v/>
      </c>
      <c r="L21" s="3">
        <v>18</v>
      </c>
      <c r="M21" s="4" t="str">
        <f t="shared" si="2"/>
        <v>X</v>
      </c>
    </row>
    <row r="23" spans="2:14" ht="15.75" thickBot="1"/>
    <row r="24" spans="2:14" ht="15.75" thickBot="1">
      <c r="B24" s="6"/>
      <c r="C24" s="10"/>
      <c r="D24" s="29" t="s">
        <v>3</v>
      </c>
      <c r="E24" s="30"/>
      <c r="G24" s="6"/>
      <c r="H24" s="10"/>
      <c r="I24" s="29" t="s">
        <v>3</v>
      </c>
      <c r="J24" s="30"/>
      <c r="M24" s="28"/>
    </row>
    <row r="25" spans="2:14" ht="15.75" thickBot="1">
      <c r="B25" s="11"/>
      <c r="C25" s="7"/>
      <c r="D25" s="8" t="s">
        <v>5</v>
      </c>
      <c r="E25" s="9" t="s">
        <v>6</v>
      </c>
      <c r="G25" s="11"/>
      <c r="H25" s="7"/>
      <c r="I25" s="8" t="s">
        <v>5</v>
      </c>
      <c r="J25" s="9" t="s">
        <v>6</v>
      </c>
    </row>
    <row r="26" spans="2:14" ht="15.75" thickBot="1">
      <c r="B26" s="31" t="s">
        <v>2</v>
      </c>
      <c r="C26" s="8" t="s">
        <v>5</v>
      </c>
      <c r="D26" s="8">
        <f>COUNTIF(E4:E21,"CN")</f>
        <v>0</v>
      </c>
      <c r="E26" s="8">
        <f>COUNTIF(E4:E21,"Miss")</f>
        <v>0</v>
      </c>
      <c r="G26" s="31" t="s">
        <v>2</v>
      </c>
      <c r="H26" s="8" t="s">
        <v>5</v>
      </c>
      <c r="I26" s="8">
        <f>COUNTIF(J4:J21,"CN")</f>
        <v>0</v>
      </c>
      <c r="J26" s="8">
        <f>COUNTIF(J4:J21,"Miss")</f>
        <v>0</v>
      </c>
    </row>
    <row r="27" spans="2:14" ht="15.75" thickBot="1">
      <c r="B27" s="32"/>
      <c r="C27" s="8" t="s">
        <v>6</v>
      </c>
      <c r="D27" s="8">
        <f>COUNTIF(E4:E21,"FA")</f>
        <v>0</v>
      </c>
      <c r="E27" s="8">
        <f>COUNTIF(E4:E21,"Hit")</f>
        <v>0</v>
      </c>
      <c r="G27" s="32"/>
      <c r="H27" s="8" t="s">
        <v>6</v>
      </c>
      <c r="I27" s="8">
        <f>COUNTIF(J4:J21,"FA")</f>
        <v>0</v>
      </c>
      <c r="J27" s="8">
        <f>COUNTIF(J4:J21,"Hit")</f>
        <v>0</v>
      </c>
    </row>
    <row r="30" spans="2:14">
      <c r="B30" s="2" t="s">
        <v>7</v>
      </c>
      <c r="C30" s="2" t="s">
        <v>11</v>
      </c>
      <c r="D30" s="2"/>
      <c r="E30" s="21" t="str">
        <f>IF(COUNT(C4:C21)=0,"Complete decisions",E27/(E27+E26))</f>
        <v>Complete decisions</v>
      </c>
      <c r="G30" s="2" t="s">
        <v>7</v>
      </c>
      <c r="H30" s="2" t="s">
        <v>11</v>
      </c>
      <c r="I30" s="2"/>
      <c r="J30" s="21" t="str">
        <f>IF(COUNT(H4:H21)=0,"Complete decisions",J27/(J27+J26))</f>
        <v>Complete decisions</v>
      </c>
      <c r="N30" s="26"/>
    </row>
    <row r="31" spans="2:14">
      <c r="B31" s="2"/>
      <c r="D31" s="2"/>
      <c r="G31" s="2"/>
      <c r="I31" s="2"/>
      <c r="N31" s="27"/>
    </row>
    <row r="32" spans="2:14">
      <c r="B32" s="2" t="s">
        <v>12</v>
      </c>
      <c r="C32" s="2" t="s">
        <v>13</v>
      </c>
      <c r="D32" s="2"/>
      <c r="E32" s="21" t="str">
        <f>IF(COUNT(C4:C21)=0,"Complete decisions",D27/(D27+E27))</f>
        <v>Complete decisions</v>
      </c>
      <c r="G32" s="2" t="s">
        <v>12</v>
      </c>
      <c r="H32" s="2" t="s">
        <v>13</v>
      </c>
      <c r="I32" s="2"/>
      <c r="J32" s="21" t="str">
        <f>IF(COUNT(H4:H21)=0,"Complete decisions",I27/(I27+J27))</f>
        <v>Complete decisions</v>
      </c>
      <c r="N32" s="27"/>
    </row>
  </sheetData>
  <mergeCells count="4">
    <mergeCell ref="D24:E24"/>
    <mergeCell ref="B26:B27"/>
    <mergeCell ref="I24:J24"/>
    <mergeCell ref="G26:G27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B97B-01A5-4686-9FAB-70EDA8BEEF35}">
  <dimension ref="A1"/>
  <sheetViews>
    <sheetView workbookViewId="0">
      <selection activeCell="S29" sqref="S29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TASK 1</vt:lpstr>
      <vt:lpstr>TASK 2</vt:lpstr>
      <vt:lpstr>TASK 3</vt:lpstr>
      <vt:lpstr>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ODonnell</dc:creator>
  <cp:lastModifiedBy>G ODonnell</cp:lastModifiedBy>
  <cp:lastPrinted>2020-10-02T16:14:39Z</cp:lastPrinted>
  <dcterms:created xsi:type="dcterms:W3CDTF">2020-09-11T08:02:57Z</dcterms:created>
  <dcterms:modified xsi:type="dcterms:W3CDTF">2020-10-05T14:11:36Z</dcterms:modified>
</cp:coreProperties>
</file>